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8355" windowHeight="10950" activeTab="0"/>
  </bookViews>
  <sheets>
    <sheet name="IT-1" sheetId="1" r:id="rId1"/>
  </sheets>
  <definedNames>
    <definedName name="_xlnm.Print_Area" localSheetId="0">'IT-1'!$A$1:$CH$78</definedName>
  </definedNames>
  <calcPr fullCalcOnLoad="1"/>
</workbook>
</file>

<file path=xl/sharedStrings.xml><?xml version="1.0" encoding="utf-8"?>
<sst xmlns="http://schemas.openxmlformats.org/spreadsheetml/2006/main" count="171" uniqueCount="113">
  <si>
    <t>NOMBRE COMERCIAL</t>
  </si>
  <si>
    <t>LIQUIDACION</t>
  </si>
  <si>
    <t>+</t>
  </si>
  <si>
    <t>=</t>
  </si>
  <si>
    <t>PENALIDADES</t>
  </si>
  <si>
    <t>TIPO DE DECLARACION</t>
  </si>
  <si>
    <t>INTERES INDEMNIZATORIO</t>
  </si>
  <si>
    <t>SANCIONES</t>
  </si>
  <si>
    <t xml:space="preserve">RECARGOS </t>
  </si>
  <si>
    <t xml:space="preserve"> PERIODO</t>
  </si>
  <si>
    <t xml:space="preserve">     FECHA LIMITE DE PAGO</t>
  </si>
  <si>
    <t>CORREO ELECTRONICO</t>
  </si>
  <si>
    <t>ITBIS PAGADO EN IMPORTACIONES</t>
  </si>
  <si>
    <t>SALDO A FAVOR ANTERIOR</t>
  </si>
  <si>
    <t>-</t>
  </si>
  <si>
    <t xml:space="preserve">MONTO A PAGAR </t>
  </si>
  <si>
    <t>MES/AÑO</t>
  </si>
  <si>
    <t>MONTO</t>
  </si>
  <si>
    <t>OTROS PAGOS COMPUTABLES A CUENTA</t>
  </si>
  <si>
    <t>TELEFONO</t>
  </si>
  <si>
    <t>FAX</t>
  </si>
  <si>
    <t>ITBIS PAGADO EN COMPRAS LOCALES</t>
  </si>
  <si>
    <t>ITBIS PAGADO POR SERVICIOS DEDUCIBLES</t>
  </si>
  <si>
    <t>II.</t>
  </si>
  <si>
    <t>NORMAL</t>
  </si>
  <si>
    <t>RECTIFICATIVA</t>
  </si>
  <si>
    <t>D</t>
  </si>
  <si>
    <t>RECURSO DE RECONSIDERACION</t>
  </si>
  <si>
    <t xml:space="preserve">TOTAL DE OPERACIONES DEL PERIODO </t>
  </si>
  <si>
    <t>PAGO A CUENTA</t>
  </si>
  <si>
    <t>JURAMENTO</t>
  </si>
  <si>
    <t>PARA USO DE LA DGII</t>
  </si>
  <si>
    <t>FECHA DE PAGO</t>
  </si>
  <si>
    <t>FECHA LIMITE DE PAGO</t>
  </si>
  <si>
    <t>MULTAS</t>
  </si>
  <si>
    <t xml:space="preserve">ITBIS RETENIDO </t>
  </si>
  <si>
    <t xml:space="preserve">    C</t>
  </si>
  <si>
    <t xml:space="preserve">RECURSO CONTENCIOSO </t>
  </si>
  <si>
    <t xml:space="preserve">   DATOS GENERALES</t>
  </si>
  <si>
    <t>I.</t>
  </si>
  <si>
    <t>II.A</t>
  </si>
  <si>
    <t>INGRESOS POR OPERACIONES</t>
  </si>
  <si>
    <t>II.B</t>
  </si>
  <si>
    <t xml:space="preserve"> NO GRAVADAS</t>
  </si>
  <si>
    <t>GRAVADAS</t>
  </si>
  <si>
    <t>YO</t>
  </si>
  <si>
    <t>EN MI CALIDAD DE</t>
  </si>
  <si>
    <t>POR LA PRESENTE AFIRMO BAJO JURAMENTO QUE LOS DATOS CONSIGNADOS EN LA PRESENTE DECLARACION SON  CORRECTOS Y COMPLETOS Y QUE NO HE OMITIDO NI FALSEADO DATO ALGUNO QUE LA MISMA DEBA CONTENER, SIENDO EN CONSECUENCIA TODO SU CONTENIDO LA FIEL EXPRESION DE LA VERDAD.</t>
  </si>
  <si>
    <t xml:space="preserve">    NOMBRE / RAZON SOCIAL</t>
  </si>
  <si>
    <t>AJUSTE / ESTIMACION</t>
  </si>
  <si>
    <t>RNC / CEDULA</t>
  </si>
  <si>
    <t>COMPENSACIONES Y/O REEMBOLSOS AUTORIZADOS</t>
  </si>
  <si>
    <t xml:space="preserve">SALDO  A FAVOR ANTERIOR </t>
  </si>
  <si>
    <t>PAGOS COMPUTABLES A CUENTA</t>
  </si>
  <si>
    <t>FIRMA</t>
  </si>
  <si>
    <t>FECHA</t>
  </si>
  <si>
    <t>OPERACIONES GRAVADAS AL 8%</t>
  </si>
  <si>
    <t>TOTAL BIENES O SERVICIOS SUJETOS A RETENCION A CONTRIBUYENTES ACOGIDOS AL PST</t>
  </si>
  <si>
    <t>TOTAL ITBIS RETENIDO A CONTRIBUYENTES ACOGIDOS AL PST</t>
  </si>
  <si>
    <t>TOTAL POR BIENES SUJETOS A RETENCION PROVEEDORES INFORMALES</t>
  </si>
  <si>
    <t>DIA/MES/AÑO</t>
  </si>
  <si>
    <t>SERVICIOS SUJETOS A RETENCION PERSONAS FISICAS Y ENTIDADES NO LUCRATIVAS</t>
  </si>
  <si>
    <t>DIRECCION GENERAL DE IMPUESTOS INTERNOS</t>
  </si>
  <si>
    <t>DECLARACION JURADA Y/O PAGO DEL IMPUESTO SOBRE LAS TRANSFERENCIAS DE BIENES INDUSTRIALIZADOS Y SERVICIOS</t>
  </si>
  <si>
    <t>(Valores en RD$)</t>
  </si>
  <si>
    <t>Versión 2013</t>
  </si>
  <si>
    <t>INGRESOS POR VENTA LOCALES DE BIENES O SERVICIOS EXENTOS</t>
  </si>
  <si>
    <t>INGRESOS POR EXPORTACIONES DE BIENES O SERVICIOS EXENTOS</t>
  </si>
  <si>
    <r>
      <t xml:space="preserve">BIENES O SERVICIOS SUJETOS A RETENCION A CONTRIBUYENTES ACOGIDOS AL PST </t>
    </r>
    <r>
      <rPr>
        <sz val="8"/>
        <rFont val="Times New Roman"/>
        <family val="1"/>
      </rPr>
      <t>(Operaciones Gravadas al 18%)</t>
    </r>
  </si>
  <si>
    <r>
      <t>BIENES O SERVICIOS SUJETOS A RETENCION A CONTRIBUYENTES ACOGIDOS AL PST</t>
    </r>
    <r>
      <rPr>
        <sz val="8"/>
        <rFont val="Times New Roman"/>
        <family val="1"/>
      </rPr>
      <t xml:space="preserve"> (Operaciones Gravadas al 8%)</t>
    </r>
  </si>
  <si>
    <r>
      <t xml:space="preserve">BIENES SUJETOS A RETENCION PROVEEDORES INFORMALES </t>
    </r>
    <r>
      <rPr>
        <sz val="8"/>
        <rFont val="Times New Roman"/>
        <family val="1"/>
      </rPr>
      <t>(Operaciones Gravadas al 18%) (Norma 08-2010)</t>
    </r>
  </si>
  <si>
    <r>
      <t>BIENES SUJETOS A RETENCION PROVEEDORES INFORMALES</t>
    </r>
    <r>
      <rPr>
        <sz val="8"/>
        <rFont val="Times New Roman"/>
        <family val="1"/>
      </rPr>
      <t xml:space="preserve"> (Operaciones Gravadas al 8%) (Norma 08-2010)</t>
    </r>
  </si>
  <si>
    <r>
      <t xml:space="preserve">ITBIS POR SERVICIOS SUJETOS A RETENCION PERSONAS FISICAS Y ENTIDADES NO LUCRATIVAS </t>
    </r>
    <r>
      <rPr>
        <sz val="8"/>
        <rFont val="Times New Roman"/>
        <family val="1"/>
      </rPr>
      <t>(18% de la casilla 29)</t>
    </r>
  </si>
  <si>
    <r>
      <t>ITBIS RETENIDO A CONTRIBUYENTES ACOGIDOS AL PST</t>
    </r>
    <r>
      <rPr>
        <sz val="8"/>
        <rFont val="Times New Roman"/>
        <family val="1"/>
      </rPr>
      <t xml:space="preserve"> (18% de la casilla 32)</t>
    </r>
  </si>
  <si>
    <r>
      <t xml:space="preserve">ITBIS RETENIDO A CONTRIBUYENTES ACOGIDOS AL PST </t>
    </r>
    <r>
      <rPr>
        <sz val="8"/>
        <rFont val="Times New Roman"/>
        <family val="1"/>
      </rPr>
      <t>(8%  de la casilla 33)</t>
    </r>
  </si>
  <si>
    <r>
      <t>ITBIS POR BIENES SUJETOS A RETENCION PROVEEDORES INFORMALES</t>
    </r>
    <r>
      <rPr>
        <sz val="8"/>
        <rFont val="Times New Roman"/>
        <family val="1"/>
      </rPr>
      <t xml:space="preserve"> (18% de la casilla 35 por 0.75) (Norma </t>
    </r>
    <r>
      <rPr>
        <u val="single"/>
        <sz val="8"/>
        <rFont val="Times New Roman"/>
        <family val="1"/>
      </rPr>
      <t>08-10</t>
    </r>
    <r>
      <rPr>
        <sz val="8"/>
        <rFont val="Times New Roman"/>
        <family val="1"/>
      </rPr>
      <t>)</t>
    </r>
  </si>
  <si>
    <r>
      <t xml:space="preserve">ITBIS POR BIENES SUJETOS A RETENCION PROVEEDORES INFORMALES </t>
    </r>
    <r>
      <rPr>
        <sz val="8"/>
        <rFont val="Times New Roman"/>
        <family val="1"/>
      </rPr>
      <t xml:space="preserve">(8% de la casilla 36 por 0.75) (Norma </t>
    </r>
    <r>
      <rPr>
        <u val="single"/>
        <sz val="8"/>
        <rFont val="Times New Roman"/>
        <family val="1"/>
      </rPr>
      <t>08-10</t>
    </r>
    <r>
      <rPr>
        <sz val="8"/>
        <rFont val="Times New Roman"/>
        <family val="1"/>
      </rPr>
      <t>)</t>
    </r>
  </si>
  <si>
    <r>
      <t>IMPUESTO A PAGAR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(Sumar casillas 38+39+40+43+46)</t>
    </r>
  </si>
  <si>
    <r>
      <t xml:space="preserve">DIFERENCIA A PAGAR </t>
    </r>
    <r>
      <rPr>
        <sz val="8"/>
        <rFont val="Times New Roman"/>
        <family val="1"/>
      </rPr>
      <t>(Si el valor de las casillas 47-48-49 es Positivo)</t>
    </r>
  </si>
  <si>
    <r>
      <t xml:space="preserve">NUEVO SALDO A FAVOR </t>
    </r>
    <r>
      <rPr>
        <sz val="8"/>
        <rFont val="Times New Roman"/>
        <family val="1"/>
      </rPr>
      <t>(Si el valor de las casillas 47-48-49 es Negativo)</t>
    </r>
  </si>
  <si>
    <r>
      <t xml:space="preserve">TOTAL A PAGAR </t>
    </r>
    <r>
      <rPr>
        <sz val="8"/>
        <rFont val="Times New Roman"/>
        <family val="1"/>
      </rPr>
      <t>(Sumar casillas 50+52+53+54)</t>
    </r>
  </si>
  <si>
    <r>
      <t xml:space="preserve">TOTAL GENERAL </t>
    </r>
    <r>
      <rPr>
        <b/>
        <sz val="8"/>
        <rFont val="Times New Roman"/>
        <family val="1"/>
      </rPr>
      <t>(Sumar casillas 28+55)</t>
    </r>
  </si>
  <si>
    <r>
      <t>TOTAL A PAGAR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(Sumar casillas 23+25+26+27)</t>
    </r>
  </si>
  <si>
    <r>
      <t xml:space="preserve">NUEVO SALDO A FAVOR </t>
    </r>
    <r>
      <rPr>
        <sz val="8"/>
        <color indexed="8"/>
        <rFont val="Times New Roman"/>
        <family val="1"/>
      </rPr>
      <t>(Si el valor de las casillas 15-17-18-19-20-21+22 es Negativo) ó (16+17+18+19+20+21+22)</t>
    </r>
  </si>
  <si>
    <r>
      <t xml:space="preserve">PAGOS COMPUTABLES POR OTRAS RETENCIONES </t>
    </r>
    <r>
      <rPr>
        <sz val="8"/>
        <color indexed="8"/>
        <rFont val="Times New Roman"/>
        <family val="1"/>
      </rPr>
      <t xml:space="preserve">(Norma No. </t>
    </r>
    <r>
      <rPr>
        <u val="single"/>
        <sz val="8"/>
        <color indexed="8"/>
        <rFont val="Times New Roman"/>
        <family val="1"/>
      </rPr>
      <t>2-05</t>
    </r>
    <r>
      <rPr>
        <sz val="8"/>
        <color indexed="8"/>
        <rFont val="Times New Roman"/>
        <family val="1"/>
      </rPr>
      <t>)</t>
    </r>
  </si>
  <si>
    <r>
      <t xml:space="preserve">PAGOS COMPUTABLES POR RETENCIONES </t>
    </r>
    <r>
      <rPr>
        <sz val="8"/>
        <color indexed="8"/>
        <rFont val="Times New Roman"/>
        <family val="1"/>
      </rPr>
      <t xml:space="preserve">(Norma No. </t>
    </r>
    <r>
      <rPr>
        <u val="single"/>
        <sz val="8"/>
        <color indexed="8"/>
        <rFont val="Times New Roman"/>
        <family val="1"/>
      </rPr>
      <t>8-04</t>
    </r>
    <r>
      <rPr>
        <sz val="8"/>
        <color indexed="8"/>
        <rFont val="Times New Roman"/>
        <family val="1"/>
      </rPr>
      <t>)</t>
    </r>
  </si>
  <si>
    <r>
      <t xml:space="preserve">SALDO A FAVOR </t>
    </r>
    <r>
      <rPr>
        <sz val="8"/>
        <color indexed="8"/>
        <rFont val="Times New Roman"/>
        <family val="1"/>
      </rPr>
      <t>(Si el valor de las casillas 10-14 es Negativo)</t>
    </r>
  </si>
  <si>
    <r>
      <t xml:space="preserve">IMPUESTO A PAGAR </t>
    </r>
    <r>
      <rPr>
        <sz val="8"/>
        <color indexed="8"/>
        <rFont val="Times New Roman"/>
        <family val="1"/>
      </rPr>
      <t>(Si el valor de las casillas 10-14 es Positivo)</t>
    </r>
  </si>
  <si>
    <r>
      <t xml:space="preserve">TOTAL ITBIS PAGADO </t>
    </r>
    <r>
      <rPr>
        <sz val="8"/>
        <color indexed="8"/>
        <rFont val="Times New Roman"/>
        <family val="1"/>
      </rPr>
      <t>(Sumar casillas 11+12+13)</t>
    </r>
  </si>
  <si>
    <r>
      <t>TOTAL ITBIS COBRADO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(Sumar casillas 8+9)</t>
    </r>
  </si>
  <si>
    <r>
      <t xml:space="preserve">ITBIS COBRADO </t>
    </r>
    <r>
      <rPr>
        <sz val="8"/>
        <color indexed="8"/>
        <rFont val="Times New Roman"/>
        <family val="1"/>
      </rPr>
      <t>(8% de la casilla 7)</t>
    </r>
  </si>
  <si>
    <r>
      <t xml:space="preserve">ITBIS COBRADO </t>
    </r>
    <r>
      <rPr>
        <sz val="8"/>
        <color indexed="8"/>
        <rFont val="Times New Roman"/>
        <family val="1"/>
      </rPr>
      <t>(18% de la casilla 6)</t>
    </r>
  </si>
  <si>
    <r>
      <t>TOTAL INGRESOS POR OPERACIONES GRAVADAS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(Restar casillas 1-4)</t>
    </r>
  </si>
  <si>
    <r>
      <t xml:space="preserve">TOTAL INGRESOS POR OPERACIONES NO GRAVADAS </t>
    </r>
    <r>
      <rPr>
        <sz val="8"/>
        <color indexed="8"/>
        <rFont val="Times New Roman"/>
        <family val="1"/>
      </rPr>
      <t>(Sumar casillas 2+3)</t>
    </r>
  </si>
  <si>
    <t>FIRMA DEL CAJERO</t>
  </si>
  <si>
    <t>LA FIRMA DA CONSTANCIA DE RECIBIDO</t>
  </si>
  <si>
    <t>IT-1</t>
  </si>
  <si>
    <r>
      <t>ITBIS POR SERVICIOS SUJETOS A RETENCION SOCIEDADES</t>
    </r>
    <r>
      <rPr>
        <sz val="8"/>
        <rFont val="Times New Roman"/>
        <family val="1"/>
      </rPr>
      <t xml:space="preserve"> (18% de la casilla 30) </t>
    </r>
  </si>
  <si>
    <r>
      <t>ITBIS POR SERVICIOS SUJETOS A RETENCION SOCIEDADES</t>
    </r>
    <r>
      <rPr>
        <sz val="8"/>
        <rFont val="Times New Roman"/>
        <family val="1"/>
      </rPr>
      <t xml:space="preserve"> (18% de la casilla 31 por 0.30) (Norma No. </t>
    </r>
    <r>
      <rPr>
        <u val="single"/>
        <sz val="8"/>
        <rFont val="Times New Roman"/>
        <family val="1"/>
      </rPr>
      <t>2-05</t>
    </r>
    <r>
      <rPr>
        <sz val="8"/>
        <rFont val="Times New Roman"/>
        <family val="1"/>
      </rPr>
      <t xml:space="preserve"> y </t>
    </r>
    <r>
      <rPr>
        <u val="single"/>
        <sz val="8"/>
        <rFont val="Times New Roman"/>
        <family val="1"/>
      </rPr>
      <t>7-07</t>
    </r>
    <r>
      <rPr>
        <sz val="8"/>
        <rFont val="Times New Roman"/>
        <family val="1"/>
      </rPr>
      <t xml:space="preserve">)     </t>
    </r>
  </si>
  <si>
    <t>SERVICIOS SUJETOS A RETENCION SOCIEDADES</t>
  </si>
  <si>
    <r>
      <t xml:space="preserve">SERVICIOS SUJETOS A RETENCION SOCIEDADES </t>
    </r>
    <r>
      <rPr>
        <sz val="8"/>
        <rFont val="Times New Roman"/>
        <family val="1"/>
      </rPr>
      <t xml:space="preserve">(Norma No. </t>
    </r>
    <r>
      <rPr>
        <u val="single"/>
        <sz val="8"/>
        <rFont val="Times New Roman"/>
        <family val="1"/>
      </rPr>
      <t>2-05</t>
    </r>
    <r>
      <rPr>
        <sz val="8"/>
        <rFont val="Times New Roman"/>
        <family val="1"/>
      </rPr>
      <t xml:space="preserve"> y </t>
    </r>
    <r>
      <rPr>
        <u val="single"/>
        <sz val="8"/>
        <rFont val="Times New Roman"/>
        <family val="1"/>
      </rPr>
      <t>7-07</t>
    </r>
    <r>
      <rPr>
        <sz val="8"/>
        <rFont val="Times New Roman"/>
        <family val="1"/>
      </rPr>
      <t xml:space="preserve">)      </t>
    </r>
    <r>
      <rPr>
        <sz val="10"/>
        <rFont val="Times New Roman"/>
        <family val="1"/>
      </rPr>
      <t xml:space="preserve">             </t>
    </r>
  </si>
  <si>
    <t>IV.</t>
  </si>
  <si>
    <t>V.</t>
  </si>
  <si>
    <t>A.</t>
  </si>
  <si>
    <t>B.</t>
  </si>
  <si>
    <t>C.</t>
  </si>
  <si>
    <t>III.</t>
  </si>
  <si>
    <t>NO. RECIBO DE PAGO</t>
  </si>
  <si>
    <r>
      <t xml:space="preserve">TOTAL BIENES SUJETOS A RETENCION PROVEEDORES INFORMALES </t>
    </r>
    <r>
      <rPr>
        <sz val="8"/>
        <rFont val="Times New Roman"/>
        <family val="1"/>
      </rPr>
      <t xml:space="preserve">(Norma </t>
    </r>
    <r>
      <rPr>
        <u val="single"/>
        <sz val="8"/>
        <rFont val="Times New Roman"/>
        <family val="1"/>
      </rPr>
      <t>08-10</t>
    </r>
    <r>
      <rPr>
        <sz val="8"/>
        <rFont val="Times New Roman"/>
        <family val="1"/>
      </rPr>
      <t>)</t>
    </r>
  </si>
  <si>
    <r>
      <t xml:space="preserve">DIFERENCIA A PAGAR 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(Si el valor de las casillas 15-17-18-19-20-21</t>
    </r>
    <r>
      <rPr>
        <sz val="8"/>
        <color indexed="8"/>
        <rFont val="Times New Roman"/>
        <family val="1"/>
      </rPr>
      <t>+</t>
    </r>
    <r>
      <rPr>
        <sz val="8"/>
        <color indexed="8"/>
        <rFont val="Times New Roman"/>
        <family val="1"/>
      </rPr>
      <t>22  es Positivo)</t>
    </r>
  </si>
  <si>
    <t>SALDOS COMPENSABLES AUTORIZADOS (Otros Impuestos) Y/O REEMBOLSOS</t>
  </si>
  <si>
    <t xml:space="preserve">± </t>
  </si>
  <si>
    <t xml:space="preserve">OPERACIONES GRAVADAS AL 18% </t>
  </si>
</sst>
</file>

<file path=xl/styles.xml><?xml version="1.0" encoding="utf-8"?>
<styleSheet xmlns="http://schemas.openxmlformats.org/spreadsheetml/2006/main">
  <numFmts count="2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0\-0000"/>
    <numFmt numFmtId="171" formatCode="00\-00\-0000"/>
    <numFmt numFmtId="172" formatCode="000\-000\-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b/>
      <sz val="2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 style="hair"/>
    </border>
    <border>
      <left/>
      <right/>
      <top>
        <color indexed="63"/>
      </top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43" fontId="12" fillId="34" borderId="0" xfId="42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8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justify" vertical="justify" wrapText="1"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12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/>
      <protection/>
    </xf>
    <xf numFmtId="43" fontId="3" fillId="34" borderId="0" xfId="42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vertical="justify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0" xfId="57" applyFont="1" applyFill="1" applyBorder="1" applyAlignment="1" applyProtection="1">
      <alignment vertical="justify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/>
      <protection/>
    </xf>
    <xf numFmtId="0" fontId="58" fillId="34" borderId="0" xfId="0" applyFont="1" applyFill="1" applyAlignment="1">
      <alignment horizontal="left" vertical="center" readingOrder="1"/>
    </xf>
    <xf numFmtId="0" fontId="59" fillId="34" borderId="0" xfId="0" applyFont="1" applyFill="1" applyAlignment="1">
      <alignment horizontal="left" vertical="center" readingOrder="1"/>
    </xf>
    <xf numFmtId="0" fontId="60" fillId="34" borderId="0" xfId="0" applyFont="1" applyFill="1" applyAlignment="1">
      <alignment horizontal="left" vertical="center" readingOrder="1"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1" fontId="3" fillId="34" borderId="0" xfId="0" applyNumberFormat="1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1" fontId="3" fillId="34" borderId="0" xfId="0" applyNumberFormat="1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1" fontId="3" fillId="34" borderId="13" xfId="0" applyNumberFormat="1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3" fontId="12" fillId="34" borderId="13" xfId="0" applyNumberFormat="1" applyFont="1" applyFill="1" applyBorder="1" applyAlignment="1" applyProtection="1">
      <alignment vertical="center"/>
      <protection/>
    </xf>
    <xf numFmtId="3" fontId="1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7" xfId="0" applyFont="1" applyFill="1" applyBorder="1" applyAlignment="1" applyProtection="1">
      <alignment/>
      <protection/>
    </xf>
    <xf numFmtId="0" fontId="11" fillId="34" borderId="16" xfId="57" applyNumberFormat="1" applyFont="1" applyFill="1" applyBorder="1" applyAlignment="1" applyProtection="1">
      <alignment vertical="top" wrapText="1"/>
      <protection/>
    </xf>
    <xf numFmtId="0" fontId="11" fillId="34" borderId="0" xfId="57" applyNumberFormat="1" applyFont="1" applyFill="1" applyBorder="1" applyAlignment="1" applyProtection="1">
      <alignment vertical="top" wrapText="1"/>
      <protection/>
    </xf>
    <xf numFmtId="0" fontId="11" fillId="34" borderId="17" xfId="57" applyNumberFormat="1" applyFont="1" applyFill="1" applyBorder="1" applyAlignment="1" applyProtection="1">
      <alignment vertical="top" wrapText="1"/>
      <protection/>
    </xf>
    <xf numFmtId="0" fontId="11" fillId="34" borderId="0" xfId="57" applyNumberFormat="1" applyFont="1" applyFill="1" applyBorder="1" applyAlignment="1" applyProtection="1">
      <alignment horizontal="center" vertical="top" wrapText="1"/>
      <protection/>
    </xf>
    <xf numFmtId="0" fontId="3" fillId="34" borderId="16" xfId="0" applyFont="1" applyFill="1" applyBorder="1" applyAlignment="1" applyProtection="1">
      <alignment vertical="top"/>
      <protection/>
    </xf>
    <xf numFmtId="0" fontId="12" fillId="34" borderId="0" xfId="57" applyFont="1" applyFill="1" applyBorder="1" applyAlignment="1" applyProtection="1">
      <alignment horizontal="center" vertical="distributed"/>
      <protection/>
    </xf>
    <xf numFmtId="0" fontId="9" fillId="34" borderId="0" xfId="0" applyFont="1" applyFill="1" applyBorder="1" applyAlignment="1" applyProtection="1">
      <alignment horizontal="justify" vertical="justify" wrapText="1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/>
      <protection/>
    </xf>
    <xf numFmtId="0" fontId="12" fillId="34" borderId="20" xfId="57" applyFont="1" applyFill="1" applyBorder="1" applyAlignment="1" applyProtection="1">
      <alignment horizontal="center" vertical="distributed"/>
      <protection/>
    </xf>
    <xf numFmtId="0" fontId="3" fillId="34" borderId="20" xfId="57" applyFont="1" applyFill="1" applyBorder="1" applyAlignment="1" applyProtection="1">
      <alignment vertical="justify"/>
      <protection/>
    </xf>
    <xf numFmtId="0" fontId="3" fillId="34" borderId="20" xfId="57" applyFont="1" applyFill="1" applyBorder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 applyProtection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12" fillId="34" borderId="21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22" xfId="57" applyFont="1" applyFill="1" applyBorder="1" applyAlignment="1" applyProtection="1">
      <alignment vertical="justify"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12" fillId="34" borderId="24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12" fillId="35" borderId="27" xfId="0" applyFont="1" applyFill="1" applyBorder="1" applyAlignment="1" applyProtection="1">
      <alignment horizontal="center"/>
      <protection/>
    </xf>
    <xf numFmtId="0" fontId="11" fillId="34" borderId="27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11" fillId="34" borderId="28" xfId="0" applyFont="1" applyFill="1" applyBorder="1" applyAlignment="1" applyProtection="1">
      <alignment horizontal="center"/>
      <protection/>
    </xf>
    <xf numFmtId="0" fontId="11" fillId="34" borderId="29" xfId="0" applyFont="1" applyFill="1" applyBorder="1" applyAlignment="1" applyProtection="1">
      <alignment horizontal="center"/>
      <protection/>
    </xf>
    <xf numFmtId="0" fontId="14" fillId="35" borderId="26" xfId="0" applyFont="1" applyFill="1" applyBorder="1" applyAlignment="1" applyProtection="1">
      <alignment horizontal="center"/>
      <protection/>
    </xf>
    <xf numFmtId="0" fontId="11" fillId="35" borderId="3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11" fillId="34" borderId="16" xfId="57" applyFont="1" applyFill="1" applyBorder="1" applyAlignment="1" applyProtection="1">
      <alignment horizontal="right"/>
      <protection/>
    </xf>
    <xf numFmtId="0" fontId="11" fillId="34" borderId="20" xfId="57" applyFont="1" applyFill="1" applyBorder="1" applyAlignment="1" applyProtection="1">
      <alignment vertical="center"/>
      <protection locked="0"/>
    </xf>
    <xf numFmtId="0" fontId="3" fillId="34" borderId="31" xfId="0" applyFont="1" applyFill="1" applyBorder="1" applyAlignment="1" applyProtection="1">
      <alignment horizontal="center" vertical="distributed"/>
      <protection/>
    </xf>
    <xf numFmtId="0" fontId="12" fillId="35" borderId="32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vertical="top"/>
      <protection/>
    </xf>
    <xf numFmtId="0" fontId="19" fillId="34" borderId="0" xfId="0" applyFont="1" applyFill="1" applyBorder="1" applyAlignment="1" applyProtection="1">
      <alignment horizontal="center" vertical="top"/>
      <protection/>
    </xf>
    <xf numFmtId="0" fontId="3" fillId="34" borderId="33" xfId="0" applyFont="1" applyFill="1" applyBorder="1" applyAlignment="1" applyProtection="1">
      <alignment/>
      <protection/>
    </xf>
    <xf numFmtId="0" fontId="12" fillId="34" borderId="34" xfId="0" applyFont="1" applyFill="1" applyBorder="1" applyAlignment="1" applyProtection="1">
      <alignment horizontal="right" vertical="center"/>
      <protection/>
    </xf>
    <xf numFmtId="172" fontId="12" fillId="34" borderId="35" xfId="0" applyNumberFormat="1" applyFont="1" applyFill="1" applyBorder="1" applyAlignment="1" applyProtection="1">
      <alignment vertical="center"/>
      <protection locked="0"/>
    </xf>
    <xf numFmtId="172" fontId="12" fillId="34" borderId="36" xfId="0" applyNumberFormat="1" applyFont="1" applyFill="1" applyBorder="1" applyAlignment="1" applyProtection="1">
      <alignment vertical="center"/>
      <protection locked="0"/>
    </xf>
    <xf numFmtId="172" fontId="12" fillId="34" borderId="37" xfId="0" applyNumberFormat="1" applyFont="1" applyFill="1" applyBorder="1" applyAlignment="1" applyProtection="1">
      <alignment vertical="center"/>
      <protection locked="0"/>
    </xf>
    <xf numFmtId="43" fontId="3" fillId="34" borderId="0" xfId="0" applyNumberFormat="1" applyFont="1" applyFill="1" applyAlignment="1" applyProtection="1">
      <alignment/>
      <protection/>
    </xf>
    <xf numFmtId="1" fontId="61" fillId="34" borderId="0" xfId="0" applyNumberFormat="1" applyFont="1" applyFill="1" applyBorder="1" applyAlignment="1" applyProtection="1">
      <alignment/>
      <protection/>
    </xf>
    <xf numFmtId="1" fontId="62" fillId="34" borderId="0" xfId="0" applyNumberFormat="1" applyFont="1" applyFill="1" applyBorder="1" applyAlignment="1" applyProtection="1">
      <alignment horizontal="center"/>
      <protection/>
    </xf>
    <xf numFmtId="0" fontId="12" fillId="34" borderId="11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34" borderId="38" xfId="0" applyFont="1" applyFill="1" applyBorder="1" applyAlignment="1" applyProtection="1">
      <alignment horizontal="center"/>
      <protection/>
    </xf>
    <xf numFmtId="0" fontId="12" fillId="34" borderId="10" xfId="42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0" fontId="12" fillId="35" borderId="39" xfId="0" applyFont="1" applyFill="1" applyBorder="1" applyAlignment="1" applyProtection="1">
      <alignment horizontal="left" vertical="center"/>
      <protection/>
    </xf>
    <xf numFmtId="0" fontId="12" fillId="35" borderId="40" xfId="0" applyFont="1" applyFill="1" applyBorder="1" applyAlignment="1" applyProtection="1">
      <alignment horizontal="left" vertical="center"/>
      <protection/>
    </xf>
    <xf numFmtId="0" fontId="12" fillId="34" borderId="0" xfId="0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Border="1" applyAlignment="1" applyProtection="1">
      <alignment horizontal="right" vertical="center"/>
      <protection/>
    </xf>
    <xf numFmtId="0" fontId="12" fillId="34" borderId="38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38" xfId="0" applyFont="1" applyFill="1" applyBorder="1" applyAlignment="1" applyProtection="1">
      <alignment horizontal="center" vertical="center"/>
      <protection/>
    </xf>
    <xf numFmtId="171" fontId="12" fillId="34" borderId="35" xfId="0" applyNumberFormat="1" applyFont="1" applyFill="1" applyBorder="1" applyAlignment="1" applyProtection="1">
      <alignment horizontal="center" vertical="center"/>
      <protection locked="0"/>
    </xf>
    <xf numFmtId="171" fontId="12" fillId="34" borderId="36" xfId="0" applyNumberFormat="1" applyFont="1" applyFill="1" applyBorder="1" applyAlignment="1" applyProtection="1">
      <alignment horizontal="center" vertical="center"/>
      <protection locked="0"/>
    </xf>
    <xf numFmtId="171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left"/>
      <protection/>
    </xf>
    <xf numFmtId="0" fontId="12" fillId="34" borderId="38" xfId="0" applyFont="1" applyFill="1" applyBorder="1" applyAlignment="1" applyProtection="1">
      <alignment horizontal="left"/>
      <protection/>
    </xf>
    <xf numFmtId="172" fontId="12" fillId="34" borderId="35" xfId="0" applyNumberFormat="1" applyFont="1" applyFill="1" applyBorder="1" applyAlignment="1" applyProtection="1">
      <alignment horizontal="center" vertical="center"/>
      <protection locked="0"/>
    </xf>
    <xf numFmtId="172" fontId="12" fillId="34" borderId="36" xfId="0" applyNumberFormat="1" applyFont="1" applyFill="1" applyBorder="1" applyAlignment="1" applyProtection="1">
      <alignment horizontal="center" vertical="center"/>
      <protection locked="0"/>
    </xf>
    <xf numFmtId="172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12" fillId="34" borderId="12" xfId="0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Border="1" applyAlignment="1" applyProtection="1">
      <alignment horizontal="center" vertical="top"/>
      <protection/>
    </xf>
    <xf numFmtId="0" fontId="12" fillId="34" borderId="35" xfId="0" applyFont="1" applyFill="1" applyBorder="1" applyAlignment="1" applyProtection="1">
      <alignment horizontal="center" vertical="center"/>
      <protection locked="0"/>
    </xf>
    <xf numFmtId="0" fontId="12" fillId="34" borderId="36" xfId="0" applyFont="1" applyFill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 applyProtection="1">
      <alignment horizontal="center" vertical="center"/>
      <protection locked="0"/>
    </xf>
    <xf numFmtId="170" fontId="12" fillId="34" borderId="35" xfId="0" applyNumberFormat="1" applyFont="1" applyFill="1" applyBorder="1" applyAlignment="1" applyProtection="1">
      <alignment horizontal="center" vertical="center"/>
      <protection locked="0"/>
    </xf>
    <xf numFmtId="170" fontId="12" fillId="34" borderId="36" xfId="0" applyNumberFormat="1" applyFont="1" applyFill="1" applyBorder="1" applyAlignment="1" applyProtection="1">
      <alignment horizontal="center" vertical="center"/>
      <protection locked="0"/>
    </xf>
    <xf numFmtId="170" fontId="12" fillId="34" borderId="37" xfId="0" applyNumberFormat="1" applyFont="1" applyFill="1" applyBorder="1" applyAlignment="1" applyProtection="1">
      <alignment horizontal="center" vertical="center"/>
      <protection locked="0"/>
    </xf>
    <xf numFmtId="0" fontId="11" fillId="34" borderId="20" xfId="57" applyFont="1" applyFill="1" applyBorder="1" applyAlignment="1" applyProtection="1">
      <alignment horizontal="center"/>
      <protection locked="0"/>
    </xf>
    <xf numFmtId="0" fontId="11" fillId="34" borderId="18" xfId="57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43" fontId="12" fillId="34" borderId="29" xfId="42" applyNumberFormat="1" applyFont="1" applyFill="1" applyBorder="1" applyAlignment="1" applyProtection="1">
      <alignment/>
      <protection hidden="1"/>
    </xf>
    <xf numFmtId="43" fontId="12" fillId="34" borderId="41" xfId="42" applyNumberFormat="1" applyFont="1" applyFill="1" applyBorder="1" applyAlignment="1" applyProtection="1">
      <alignment/>
      <protection hidden="1"/>
    </xf>
    <xf numFmtId="0" fontId="12" fillId="35" borderId="42" xfId="0" applyFont="1" applyFill="1" applyBorder="1" applyAlignment="1" applyProtection="1">
      <alignment horizontal="left"/>
      <protection/>
    </xf>
    <xf numFmtId="0" fontId="12" fillId="35" borderId="43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43" fontId="3" fillId="34" borderId="29" xfId="42" applyNumberFormat="1" applyFont="1" applyFill="1" applyBorder="1" applyAlignment="1" applyProtection="1">
      <alignment/>
      <protection locked="0"/>
    </xf>
    <xf numFmtId="43" fontId="3" fillId="34" borderId="41" xfId="42" applyNumberFormat="1" applyFont="1" applyFill="1" applyBorder="1" applyAlignment="1" applyProtection="1">
      <alignment/>
      <protection locked="0"/>
    </xf>
    <xf numFmtId="0" fontId="11" fillId="34" borderId="13" xfId="57" applyFont="1" applyFill="1" applyBorder="1" applyAlignment="1" applyProtection="1">
      <alignment horizontal="center"/>
      <protection/>
    </xf>
    <xf numFmtId="0" fontId="12" fillId="34" borderId="44" xfId="0" applyFont="1" applyFill="1" applyBorder="1" applyAlignment="1" applyProtection="1">
      <alignment horizontal="center"/>
      <protection/>
    </xf>
    <xf numFmtId="0" fontId="12" fillId="34" borderId="45" xfId="0" applyFont="1" applyFill="1" applyBorder="1" applyAlignment="1" applyProtection="1">
      <alignment horizontal="center"/>
      <protection/>
    </xf>
    <xf numFmtId="0" fontId="12" fillId="34" borderId="46" xfId="0" applyFont="1" applyFill="1" applyBorder="1" applyAlignment="1" applyProtection="1">
      <alignment horizontal="center"/>
      <protection/>
    </xf>
    <xf numFmtId="0" fontId="12" fillId="34" borderId="44" xfId="0" applyFont="1" applyFill="1" applyBorder="1" applyAlignment="1" applyProtection="1">
      <alignment horizontal="center" vertical="center"/>
      <protection/>
    </xf>
    <xf numFmtId="0" fontId="12" fillId="34" borderId="45" xfId="0" applyFont="1" applyFill="1" applyBorder="1" applyAlignment="1" applyProtection="1">
      <alignment horizontal="center" vertical="center"/>
      <protection/>
    </xf>
    <xf numFmtId="0" fontId="12" fillId="34" borderId="46" xfId="0" applyFont="1" applyFill="1" applyBorder="1" applyAlignment="1" applyProtection="1">
      <alignment horizontal="center" vertical="center"/>
      <protection/>
    </xf>
    <xf numFmtId="3" fontId="3" fillId="36" borderId="0" xfId="0" applyNumberFormat="1" applyFont="1" applyFill="1" applyBorder="1" applyAlignment="1" applyProtection="1">
      <alignment horizontal="right"/>
      <protection/>
    </xf>
    <xf numFmtId="0" fontId="14" fillId="34" borderId="29" xfId="0" applyFont="1" applyFill="1" applyBorder="1" applyAlignment="1" applyProtection="1">
      <alignment horizontal="left"/>
      <protection/>
    </xf>
    <xf numFmtId="43" fontId="12" fillId="34" borderId="47" xfId="42" applyNumberFormat="1" applyFont="1" applyFill="1" applyBorder="1" applyAlignment="1" applyProtection="1">
      <alignment/>
      <protection hidden="1"/>
    </xf>
    <xf numFmtId="43" fontId="12" fillId="34" borderId="31" xfId="42" applyNumberFormat="1" applyFont="1" applyFill="1" applyBorder="1" applyAlignment="1" applyProtection="1">
      <alignment/>
      <protection hidden="1"/>
    </xf>
    <xf numFmtId="43" fontId="12" fillId="34" borderId="48" xfId="42" applyNumberFormat="1" applyFont="1" applyFill="1" applyBorder="1" applyAlignment="1" applyProtection="1">
      <alignment/>
      <protection hidden="1"/>
    </xf>
    <xf numFmtId="0" fontId="11" fillId="34" borderId="10" xfId="0" applyFont="1" applyFill="1" applyBorder="1" applyAlignment="1" applyProtection="1">
      <alignment horizontal="left"/>
      <protection/>
    </xf>
    <xf numFmtId="0" fontId="11" fillId="34" borderId="29" xfId="0" applyFont="1" applyFill="1" applyBorder="1" applyAlignment="1" applyProtection="1">
      <alignment horizontal="left"/>
      <protection/>
    </xf>
    <xf numFmtId="0" fontId="14" fillId="35" borderId="49" xfId="0" applyFont="1" applyFill="1" applyBorder="1" applyAlignment="1" applyProtection="1">
      <alignment horizontal="left" vertical="center"/>
      <protection/>
    </xf>
    <xf numFmtId="0" fontId="14" fillId="35" borderId="31" xfId="0" applyFont="1" applyFill="1" applyBorder="1" applyAlignment="1" applyProtection="1">
      <alignment horizontal="left" vertical="center"/>
      <protection/>
    </xf>
    <xf numFmtId="43" fontId="3" fillId="34" borderId="10" xfId="42" applyNumberFormat="1" applyFont="1" applyFill="1" applyBorder="1" applyAlignment="1" applyProtection="1">
      <alignment/>
      <protection locked="0"/>
    </xf>
    <xf numFmtId="43" fontId="3" fillId="34" borderId="50" xfId="42" applyNumberFormat="1" applyFont="1" applyFill="1" applyBorder="1" applyAlignment="1" applyProtection="1">
      <alignment/>
      <protection locked="0"/>
    </xf>
    <xf numFmtId="0" fontId="14" fillId="35" borderId="42" xfId="0" applyFont="1" applyFill="1" applyBorder="1" applyAlignment="1" applyProtection="1">
      <alignment horizontal="left"/>
      <protection/>
    </xf>
    <xf numFmtId="0" fontId="14" fillId="35" borderId="43" xfId="0" applyFont="1" applyFill="1" applyBorder="1" applyAlignment="1" applyProtection="1">
      <alignment horizontal="left"/>
      <protection/>
    </xf>
    <xf numFmtId="43" fontId="14" fillId="34" borderId="10" xfId="42" applyNumberFormat="1" applyFont="1" applyFill="1" applyBorder="1" applyAlignment="1" applyProtection="1">
      <alignment/>
      <protection locked="0"/>
    </xf>
    <xf numFmtId="43" fontId="14" fillId="34" borderId="50" xfId="42" applyNumberFormat="1" applyFont="1" applyFill="1" applyBorder="1" applyAlignment="1" applyProtection="1">
      <alignment/>
      <protection locked="0"/>
    </xf>
    <xf numFmtId="43" fontId="12" fillId="34" borderId="10" xfId="42" applyNumberFormat="1" applyFont="1" applyFill="1" applyBorder="1" applyAlignment="1" applyProtection="1">
      <alignment/>
      <protection hidden="1"/>
    </xf>
    <xf numFmtId="43" fontId="12" fillId="34" borderId="50" xfId="42" applyNumberFormat="1" applyFont="1" applyFill="1" applyBorder="1" applyAlignment="1" applyProtection="1">
      <alignment/>
      <protection hidden="1"/>
    </xf>
    <xf numFmtId="0" fontId="1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43" fontId="3" fillId="34" borderId="10" xfId="42" applyNumberFormat="1" applyFont="1" applyFill="1" applyBorder="1" applyAlignment="1" applyProtection="1">
      <alignment/>
      <protection hidden="1"/>
    </xf>
    <xf numFmtId="43" fontId="3" fillId="34" borderId="50" xfId="42" applyNumberFormat="1" applyFont="1" applyFill="1" applyBorder="1" applyAlignment="1" applyProtection="1">
      <alignment/>
      <protection hidden="1"/>
    </xf>
    <xf numFmtId="0" fontId="14" fillId="34" borderId="10" xfId="0" applyFont="1" applyFill="1" applyBorder="1" applyAlignment="1" applyProtection="1">
      <alignment horizontal="left"/>
      <protection/>
    </xf>
    <xf numFmtId="0" fontId="12" fillId="34" borderId="10" xfId="0" applyFont="1" applyFill="1" applyBorder="1" applyAlignment="1" applyProtection="1">
      <alignment horizontal="left"/>
      <protection/>
    </xf>
    <xf numFmtId="0" fontId="12" fillId="34" borderId="29" xfId="0" applyFont="1" applyFill="1" applyBorder="1" applyAlignment="1" applyProtection="1">
      <alignment horizontal="left"/>
      <protection/>
    </xf>
    <xf numFmtId="49" fontId="3" fillId="34" borderId="10" xfId="0" applyNumberFormat="1" applyFont="1" applyFill="1" applyBorder="1" applyAlignment="1" applyProtection="1">
      <alignment horizontal="left"/>
      <protection/>
    </xf>
    <xf numFmtId="0" fontId="12" fillId="35" borderId="51" xfId="0" applyFont="1" applyFill="1" applyBorder="1" applyAlignment="1" applyProtection="1">
      <alignment horizontal="left"/>
      <protection/>
    </xf>
    <xf numFmtId="43" fontId="12" fillId="34" borderId="10" xfId="42" applyFont="1" applyFill="1" applyBorder="1" applyAlignment="1" applyProtection="1">
      <alignment/>
      <protection hidden="1"/>
    </xf>
    <xf numFmtId="43" fontId="12" fillId="34" borderId="50" xfId="42" applyFont="1" applyFill="1" applyBorder="1" applyAlignment="1" applyProtection="1">
      <alignment/>
      <protection hidden="1"/>
    </xf>
    <xf numFmtId="43" fontId="3" fillId="34" borderId="10" xfId="42" applyFont="1" applyFill="1" applyBorder="1" applyAlignment="1" applyProtection="1">
      <alignment/>
      <protection locked="0"/>
    </xf>
    <xf numFmtId="43" fontId="3" fillId="34" borderId="50" xfId="42" applyFont="1" applyFill="1" applyBorder="1" applyAlignment="1" applyProtection="1">
      <alignment/>
      <protection locked="0"/>
    </xf>
    <xf numFmtId="0" fontId="12" fillId="35" borderId="52" xfId="0" applyFont="1" applyFill="1" applyBorder="1" applyAlignment="1" applyProtection="1">
      <alignment horizontal="center"/>
      <protection/>
    </xf>
    <xf numFmtId="0" fontId="12" fillId="35" borderId="42" xfId="0" applyFont="1" applyFill="1" applyBorder="1" applyAlignment="1" applyProtection="1">
      <alignment horizontal="center"/>
      <protection/>
    </xf>
    <xf numFmtId="0" fontId="12" fillId="35" borderId="43" xfId="0" applyFont="1" applyFill="1" applyBorder="1" applyAlignment="1" applyProtection="1">
      <alignment horizontal="center"/>
      <protection/>
    </xf>
    <xf numFmtId="49" fontId="12" fillId="35" borderId="52" xfId="0" applyNumberFormat="1" applyFont="1" applyFill="1" applyBorder="1" applyAlignment="1" applyProtection="1">
      <alignment horizontal="center"/>
      <protection/>
    </xf>
    <xf numFmtId="49" fontId="12" fillId="35" borderId="42" xfId="0" applyNumberFormat="1" applyFont="1" applyFill="1" applyBorder="1" applyAlignment="1" applyProtection="1">
      <alignment horizontal="center"/>
      <protection/>
    </xf>
    <xf numFmtId="49" fontId="12" fillId="35" borderId="43" xfId="0" applyNumberFormat="1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/>
    </xf>
    <xf numFmtId="0" fontId="12" fillId="35" borderId="50" xfId="0" applyFont="1" applyFill="1" applyBorder="1" applyAlignment="1" applyProtection="1">
      <alignment horizontal="left"/>
      <protection/>
    </xf>
    <xf numFmtId="43" fontId="11" fillId="34" borderId="10" xfId="42" applyNumberFormat="1" applyFont="1" applyFill="1" applyBorder="1" applyAlignment="1" applyProtection="1">
      <alignment/>
      <protection locked="0"/>
    </xf>
    <xf numFmtId="43" fontId="11" fillId="34" borderId="50" xfId="42" applyNumberFormat="1" applyFont="1" applyFill="1" applyBorder="1" applyAlignment="1" applyProtection="1">
      <alignment/>
      <protection locked="0"/>
    </xf>
    <xf numFmtId="0" fontId="12" fillId="34" borderId="16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 horizontal="center" vertical="top"/>
      <protection/>
    </xf>
    <xf numFmtId="0" fontId="12" fillId="34" borderId="17" xfId="0" applyFont="1" applyFill="1" applyBorder="1" applyAlignment="1" applyProtection="1">
      <alignment horizontal="center" vertical="top"/>
      <protection/>
    </xf>
    <xf numFmtId="0" fontId="11" fillId="34" borderId="14" xfId="57" applyNumberFormat="1" applyFont="1" applyFill="1" applyBorder="1" applyAlignment="1" applyProtection="1">
      <alignment horizontal="left" vertical="center" wrapText="1"/>
      <protection/>
    </xf>
    <xf numFmtId="0" fontId="11" fillId="34" borderId="13" xfId="57" applyNumberFormat="1" applyFont="1" applyFill="1" applyBorder="1" applyAlignment="1" applyProtection="1">
      <alignment horizontal="left" vertical="center" wrapText="1"/>
      <protection/>
    </xf>
    <xf numFmtId="0" fontId="11" fillId="34" borderId="15" xfId="57" applyNumberFormat="1" applyFont="1" applyFill="1" applyBorder="1" applyAlignment="1" applyProtection="1">
      <alignment horizontal="left" vertical="center" wrapText="1"/>
      <protection/>
    </xf>
    <xf numFmtId="0" fontId="11" fillId="34" borderId="16" xfId="57" applyNumberFormat="1" applyFont="1" applyFill="1" applyBorder="1" applyAlignment="1" applyProtection="1">
      <alignment horizontal="left" vertical="center" wrapText="1"/>
      <protection/>
    </xf>
    <xf numFmtId="0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1" fillId="34" borderId="17" xfId="57" applyNumberFormat="1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12" fillId="34" borderId="16" xfId="0" applyFont="1" applyFill="1" applyBorder="1" applyAlignment="1" applyProtection="1">
      <alignment horizontal="center"/>
      <protection/>
    </xf>
    <xf numFmtId="0" fontId="12" fillId="34" borderId="17" xfId="0" applyFon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 applyProtection="1">
      <alignment horizontal="center"/>
      <protection/>
    </xf>
    <xf numFmtId="43" fontId="12" fillId="34" borderId="29" xfId="42" applyFont="1" applyFill="1" applyBorder="1" applyAlignment="1" applyProtection="1">
      <alignment/>
      <protection hidden="1"/>
    </xf>
    <xf numFmtId="43" fontId="12" fillId="34" borderId="41" xfId="42" applyFont="1" applyFill="1" applyBorder="1" applyAlignment="1" applyProtection="1">
      <alignment/>
      <protection hidden="1"/>
    </xf>
    <xf numFmtId="0" fontId="3" fillId="34" borderId="16" xfId="0" applyFont="1" applyFill="1" applyBorder="1" applyAlignment="1" applyProtection="1">
      <alignment horizontal="center" vertical="justify"/>
      <protection/>
    </xf>
    <xf numFmtId="0" fontId="3" fillId="34" borderId="0" xfId="0" applyFont="1" applyFill="1" applyBorder="1" applyAlignment="1" applyProtection="1">
      <alignment horizontal="center" vertical="justify"/>
      <protection/>
    </xf>
    <xf numFmtId="0" fontId="3" fillId="34" borderId="17" xfId="0" applyFont="1" applyFill="1" applyBorder="1" applyAlignment="1" applyProtection="1">
      <alignment horizontal="center" vertical="justify"/>
      <protection/>
    </xf>
    <xf numFmtId="0" fontId="3" fillId="34" borderId="19" xfId="0" applyFont="1" applyFill="1" applyBorder="1" applyAlignment="1" applyProtection="1">
      <alignment horizontal="center" vertical="justify"/>
      <protection/>
    </xf>
    <xf numFmtId="0" fontId="3" fillId="34" borderId="20" xfId="0" applyFont="1" applyFill="1" applyBorder="1" applyAlignment="1" applyProtection="1">
      <alignment horizontal="center" vertical="justify"/>
      <protection/>
    </xf>
    <xf numFmtId="0" fontId="3" fillId="34" borderId="18" xfId="0" applyFont="1" applyFill="1" applyBorder="1" applyAlignment="1" applyProtection="1">
      <alignment horizontal="center" vertical="justify"/>
      <protection/>
    </xf>
    <xf numFmtId="0" fontId="12" fillId="34" borderId="13" xfId="57" applyFont="1" applyFill="1" applyBorder="1" applyAlignment="1" applyProtection="1">
      <alignment horizontal="center" vertical="distributed"/>
      <protection/>
    </xf>
    <xf numFmtId="0" fontId="11" fillId="34" borderId="20" xfId="57" applyNumberFormat="1" applyFont="1" applyFill="1" applyBorder="1" applyAlignment="1" applyProtection="1">
      <alignment horizontal="center" vertical="top" wrapText="1"/>
      <protection locked="0"/>
    </xf>
    <xf numFmtId="0" fontId="12" fillId="34" borderId="20" xfId="57" applyFont="1" applyFill="1" applyBorder="1" applyAlignment="1" applyProtection="1">
      <alignment horizontal="center" vertical="distributed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61" fillId="34" borderId="53" xfId="0" applyFont="1" applyFill="1" applyBorder="1" applyAlignment="1" applyProtection="1">
      <alignment horizontal="left"/>
      <protection/>
    </xf>
    <xf numFmtId="0" fontId="61" fillId="34" borderId="53" xfId="0" applyFont="1" applyFill="1" applyBorder="1" applyAlignment="1" applyProtection="1">
      <alignment horizontal="center"/>
      <protection/>
    </xf>
    <xf numFmtId="0" fontId="11" fillId="34" borderId="19" xfId="57" applyFont="1" applyFill="1" applyBorder="1" applyAlignment="1" applyProtection="1">
      <alignment horizontal="center" vertical="center"/>
      <protection locked="0"/>
    </xf>
    <xf numFmtId="0" fontId="11" fillId="34" borderId="20" xfId="57" applyFont="1" applyFill="1" applyBorder="1" applyAlignment="1" applyProtection="1">
      <alignment horizontal="center" vertical="center"/>
      <protection locked="0"/>
    </xf>
    <xf numFmtId="0" fontId="11" fillId="34" borderId="18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R-2 BACKU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19050</xdr:rowOff>
    </xdr:from>
    <xdr:to>
      <xdr:col>35</xdr:col>
      <xdr:colOff>142875</xdr:colOff>
      <xdr:row>5</xdr:row>
      <xdr:rowOff>19050</xdr:rowOff>
    </xdr:to>
    <xdr:sp>
      <xdr:nvSpPr>
        <xdr:cNvPr id="1" name="Line 5"/>
        <xdr:cNvSpPr>
          <a:spLocks/>
        </xdr:cNvSpPr>
      </xdr:nvSpPr>
      <xdr:spPr>
        <a:xfrm>
          <a:off x="1047750" y="800100"/>
          <a:ext cx="9372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95250</xdr:colOff>
      <xdr:row>2</xdr:row>
      <xdr:rowOff>114300</xdr:rowOff>
    </xdr:from>
    <xdr:to>
      <xdr:col>3</xdr:col>
      <xdr:colOff>495300</xdr:colOff>
      <xdr:row>5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2385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75"/>
  <sheetViews>
    <sheetView tabSelected="1" zoomScale="85" zoomScaleNormal="85" zoomScaleSheetLayoutView="55" workbookViewId="0" topLeftCell="A1">
      <selection activeCell="F13" sqref="F13:J13"/>
    </sheetView>
  </sheetViews>
  <sheetFormatPr defaultColWidth="0" defaultRowHeight="11.25" zeroHeight="1"/>
  <cols>
    <col min="1" max="1" width="0.82421875" style="5" customWidth="1"/>
    <col min="2" max="2" width="3.33203125" style="1" customWidth="1"/>
    <col min="3" max="3" width="4.33203125" style="1" customWidth="1"/>
    <col min="4" max="4" width="9.83203125" style="1" customWidth="1"/>
    <col min="5" max="5" width="9.5" style="1" customWidth="1"/>
    <col min="6" max="6" width="7.66015625" style="1" customWidth="1"/>
    <col min="7" max="7" width="3.66015625" style="1" customWidth="1"/>
    <col min="8" max="8" width="5.83203125" style="1" customWidth="1"/>
    <col min="9" max="9" width="5.66015625" style="1" customWidth="1"/>
    <col min="10" max="10" width="3.5" style="1" customWidth="1"/>
    <col min="11" max="11" width="5.33203125" style="1" customWidth="1"/>
    <col min="12" max="12" width="7" style="1" customWidth="1"/>
    <col min="13" max="14" width="6" style="1" customWidth="1"/>
    <col min="15" max="15" width="6.66015625" style="1" customWidth="1"/>
    <col min="16" max="16" width="6.16015625" style="1" customWidth="1"/>
    <col min="17" max="17" width="5.33203125" style="1" customWidth="1"/>
    <col min="18" max="18" width="4.5" style="1" customWidth="1"/>
    <col min="19" max="19" width="5" style="1" customWidth="1"/>
    <col min="20" max="21" width="4.66015625" style="1" customWidth="1"/>
    <col min="22" max="22" width="4" style="1" customWidth="1"/>
    <col min="23" max="23" width="5" style="1" customWidth="1"/>
    <col min="24" max="24" width="4" style="1" customWidth="1"/>
    <col min="25" max="25" width="5" style="1" customWidth="1"/>
    <col min="26" max="26" width="4.16015625" style="1" customWidth="1"/>
    <col min="27" max="28" width="2" style="1" customWidth="1"/>
    <col min="29" max="29" width="3" style="1" customWidth="1"/>
    <col min="30" max="30" width="5" style="1" customWidth="1"/>
    <col min="31" max="31" width="6.16015625" style="1" customWidth="1"/>
    <col min="32" max="32" width="5.5" style="1" customWidth="1"/>
    <col min="33" max="33" width="3.5" style="1" customWidth="1"/>
    <col min="34" max="34" width="12.5" style="1" customWidth="1"/>
    <col min="35" max="36" width="2.5" style="1" customWidth="1"/>
    <col min="37" max="37" width="4.16015625" style="1" customWidth="1"/>
    <col min="38" max="39" width="4.5" style="1" customWidth="1"/>
    <col min="40" max="40" width="7.5" style="1" customWidth="1"/>
    <col min="41" max="43" width="4.5" style="1" customWidth="1"/>
    <col min="44" max="44" width="13.33203125" style="1" customWidth="1"/>
    <col min="45" max="45" width="16.16015625" style="1" customWidth="1"/>
    <col min="46" max="46" width="24.83203125" style="1" customWidth="1"/>
    <col min="47" max="47" width="4" style="1" customWidth="1"/>
    <col min="48" max="48" width="15.33203125" style="1" customWidth="1"/>
    <col min="49" max="49" width="4" style="1" customWidth="1"/>
    <col min="50" max="50" width="6.33203125" style="1" customWidth="1"/>
    <col min="51" max="51" width="3.33203125" style="1" customWidth="1"/>
    <col min="52" max="52" width="1.171875" style="5" customWidth="1"/>
    <col min="53" max="16384" width="0" style="1" hidden="1" customWidth="1"/>
  </cols>
  <sheetData>
    <row r="1" s="5" customFormat="1" ht="4.5" customHeight="1"/>
    <row r="2" spans="2:51" ht="1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2:51" ht="12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ht="16.5" customHeight="1">
      <c r="A4" s="6"/>
      <c r="B4" s="3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ht="16.5" customHeight="1">
      <c r="A5" s="6"/>
      <c r="B5" s="32"/>
      <c r="C5" s="11"/>
      <c r="D5" s="11"/>
      <c r="E5" s="33" t="s">
        <v>62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30" t="s">
        <v>96</v>
      </c>
      <c r="AW5" s="130"/>
      <c r="AX5" s="130"/>
      <c r="AY5" s="11"/>
    </row>
    <row r="6" spans="1:51" ht="16.5" customHeight="1">
      <c r="A6" s="6"/>
      <c r="B6" s="32"/>
      <c r="C6" s="11"/>
      <c r="D6" s="11"/>
      <c r="E6" s="34" t="s">
        <v>63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30"/>
      <c r="AW6" s="130"/>
      <c r="AX6" s="130"/>
      <c r="AY6" s="11"/>
    </row>
    <row r="7" spans="1:51" ht="12">
      <c r="A7" s="6"/>
      <c r="B7" s="32"/>
      <c r="C7" s="118" t="s">
        <v>65</v>
      </c>
      <c r="D7" s="119"/>
      <c r="E7" s="35" t="s">
        <v>64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30"/>
      <c r="AW7" s="130"/>
      <c r="AX7" s="130"/>
      <c r="AY7" s="11"/>
    </row>
    <row r="8" spans="1:51" ht="12">
      <c r="A8" s="6"/>
      <c r="B8" s="3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ht="12">
      <c r="A9" s="6"/>
      <c r="B9" s="3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ht="4.5" customHeight="1" thickBot="1">
      <c r="A10" s="6"/>
      <c r="B10" s="3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ht="12.75" customHeight="1">
      <c r="A11" s="6"/>
      <c r="B11" s="32"/>
      <c r="C11" s="103" t="s">
        <v>39</v>
      </c>
      <c r="D11" s="120" t="s">
        <v>38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  <c r="AY11" s="11"/>
    </row>
    <row r="12" spans="1:51" ht="12.75" customHeight="1">
      <c r="A12" s="6"/>
      <c r="B12" s="32"/>
      <c r="C12" s="79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80"/>
      <c r="AY12" s="11"/>
    </row>
    <row r="13" spans="1:51" ht="14.25" customHeight="1">
      <c r="A13" s="6"/>
      <c r="B13" s="32"/>
      <c r="C13" s="81"/>
      <c r="D13" s="131" t="s">
        <v>9</v>
      </c>
      <c r="E13" s="132"/>
      <c r="F13" s="144"/>
      <c r="G13" s="145"/>
      <c r="H13" s="145"/>
      <c r="I13" s="145"/>
      <c r="J13" s="146"/>
      <c r="K13" s="12"/>
      <c r="L13" s="16"/>
      <c r="M13" s="115" t="s">
        <v>10</v>
      </c>
      <c r="N13" s="115"/>
      <c r="O13" s="115"/>
      <c r="P13" s="115"/>
      <c r="Q13" s="115"/>
      <c r="R13" s="116"/>
      <c r="S13" s="127"/>
      <c r="T13" s="128"/>
      <c r="U13" s="128"/>
      <c r="V13" s="128"/>
      <c r="W13" s="128"/>
      <c r="X13" s="128"/>
      <c r="Y13" s="128"/>
      <c r="Z13" s="129"/>
      <c r="AA13" s="21"/>
      <c r="AB13" s="16"/>
      <c r="AC13" s="16"/>
      <c r="AD13" s="14"/>
      <c r="AE13" s="14"/>
      <c r="AF13" s="136"/>
      <c r="AG13" s="136"/>
      <c r="AH13" s="136"/>
      <c r="AI13" s="3"/>
      <c r="AJ13" s="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80"/>
      <c r="AY13" s="11"/>
    </row>
    <row r="14" spans="1:51" ht="13.5" customHeight="1">
      <c r="A14" s="6"/>
      <c r="B14" s="32"/>
      <c r="C14" s="81"/>
      <c r="D14" s="105" t="s">
        <v>16</v>
      </c>
      <c r="E14" s="104"/>
      <c r="F14" s="15"/>
      <c r="G14" s="13"/>
      <c r="H14" s="13"/>
      <c r="I14" s="137"/>
      <c r="J14" s="137"/>
      <c r="K14" s="13"/>
      <c r="L14" s="14"/>
      <c r="M14" s="140" t="s">
        <v>60</v>
      </c>
      <c r="N14" s="140"/>
      <c r="O14" s="140"/>
      <c r="P14" s="140"/>
      <c r="Q14" s="140"/>
      <c r="R14" s="104"/>
      <c r="S14" s="104"/>
      <c r="T14" s="104"/>
      <c r="U14" s="14"/>
      <c r="V14" s="13"/>
      <c r="W14" s="138" t="s">
        <v>49</v>
      </c>
      <c r="X14" s="138"/>
      <c r="Y14" s="138"/>
      <c r="Z14" s="138"/>
      <c r="AA14" s="122"/>
      <c r="AB14" s="122"/>
      <c r="AC14" s="106"/>
      <c r="AD14" s="122" t="s">
        <v>27</v>
      </c>
      <c r="AE14" s="122"/>
      <c r="AF14" s="122"/>
      <c r="AG14" s="122"/>
      <c r="AH14" s="122"/>
      <c r="AI14" s="17"/>
      <c r="AJ14" s="13"/>
      <c r="AK14" s="13"/>
      <c r="AL14" s="122" t="s">
        <v>37</v>
      </c>
      <c r="AM14" s="122"/>
      <c r="AN14" s="122"/>
      <c r="AO14" s="122"/>
      <c r="AP14" s="122"/>
      <c r="AQ14" s="13"/>
      <c r="AR14" s="13"/>
      <c r="AS14" s="13"/>
      <c r="AT14" s="13"/>
      <c r="AU14" s="13"/>
      <c r="AV14" s="13"/>
      <c r="AW14" s="13"/>
      <c r="AX14" s="80"/>
      <c r="AY14" s="11"/>
    </row>
    <row r="15" spans="1:51" ht="12.75">
      <c r="A15" s="6"/>
      <c r="B15" s="32"/>
      <c r="C15" s="81"/>
      <c r="D15" s="18" t="s">
        <v>5</v>
      </c>
      <c r="E15" s="18"/>
      <c r="F15" s="18"/>
      <c r="G15" s="16"/>
      <c r="H15" s="123" t="s">
        <v>24</v>
      </c>
      <c r="I15" s="124"/>
      <c r="J15" s="20"/>
      <c r="K15" s="21"/>
      <c r="M15" s="125" t="s">
        <v>25</v>
      </c>
      <c r="N15" s="125"/>
      <c r="O15" s="126"/>
      <c r="P15" s="20"/>
      <c r="R15" s="22" t="s">
        <v>26</v>
      </c>
      <c r="S15" s="20"/>
      <c r="T15" s="23" t="s">
        <v>36</v>
      </c>
      <c r="U15" s="20"/>
      <c r="V15" s="24"/>
      <c r="W15" s="122"/>
      <c r="X15" s="122"/>
      <c r="Y15" s="122"/>
      <c r="Z15" s="122"/>
      <c r="AA15" s="122"/>
      <c r="AB15" s="122"/>
      <c r="AC15" s="20"/>
      <c r="AD15" s="122"/>
      <c r="AE15" s="122"/>
      <c r="AF15" s="122"/>
      <c r="AG15" s="122"/>
      <c r="AH15" s="122"/>
      <c r="AI15" s="141"/>
      <c r="AJ15" s="143"/>
      <c r="AK15" s="13"/>
      <c r="AL15" s="122"/>
      <c r="AM15" s="122"/>
      <c r="AN15" s="122"/>
      <c r="AO15" s="122"/>
      <c r="AP15" s="122"/>
      <c r="AQ15" s="20"/>
      <c r="AR15" s="107" t="s">
        <v>34</v>
      </c>
      <c r="AS15" s="20"/>
      <c r="AT15" s="22" t="s">
        <v>29</v>
      </c>
      <c r="AU15" s="20"/>
      <c r="AV15" s="25"/>
      <c r="AW15" s="16"/>
      <c r="AX15" s="80"/>
      <c r="AY15" s="11"/>
    </row>
    <row r="16" spans="1:51" ht="9.75" customHeight="1">
      <c r="A16" s="6"/>
      <c r="B16" s="32"/>
      <c r="C16" s="8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26"/>
      <c r="AR16" s="13"/>
      <c r="AS16" s="13"/>
      <c r="AT16" s="13"/>
      <c r="AU16" s="13"/>
      <c r="AV16" s="13"/>
      <c r="AW16" s="13"/>
      <c r="AX16" s="80"/>
      <c r="AY16" s="11"/>
    </row>
    <row r="17" spans="1:51" ht="15" customHeight="1">
      <c r="A17" s="6"/>
      <c r="B17" s="32"/>
      <c r="C17" s="81"/>
      <c r="D17" s="12" t="s">
        <v>50</v>
      </c>
      <c r="E17" s="13"/>
      <c r="F17" s="141"/>
      <c r="G17" s="142"/>
      <c r="H17" s="142"/>
      <c r="I17" s="142"/>
      <c r="J17" s="142"/>
      <c r="K17" s="143"/>
      <c r="L17" s="114" t="s">
        <v>48</v>
      </c>
      <c r="M17" s="115"/>
      <c r="N17" s="115"/>
      <c r="O17" s="115"/>
      <c r="P17" s="116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4" t="s">
        <v>0</v>
      </c>
      <c r="AG17" s="115"/>
      <c r="AH17" s="115"/>
      <c r="AI17" s="115"/>
      <c r="AJ17" s="115"/>
      <c r="AK17" s="116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"/>
      <c r="AX17" s="80"/>
      <c r="AY17" s="11"/>
    </row>
    <row r="18" spans="1:51" ht="4.5" customHeight="1">
      <c r="A18" s="6"/>
      <c r="B18" s="32"/>
      <c r="C18" s="81"/>
      <c r="D18" s="12"/>
      <c r="E18" s="13"/>
      <c r="F18" s="3"/>
      <c r="G18" s="3"/>
      <c r="H18" s="3"/>
      <c r="I18" s="3"/>
      <c r="J18" s="3"/>
      <c r="K18" s="3"/>
      <c r="L18" s="13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27"/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80"/>
      <c r="AY18" s="11"/>
    </row>
    <row r="19" spans="1:51" ht="12" customHeight="1">
      <c r="A19" s="6"/>
      <c r="B19" s="32"/>
      <c r="C19" s="81"/>
      <c r="D19" s="13"/>
      <c r="E19" s="13"/>
      <c r="F19" s="13"/>
      <c r="G19" s="28"/>
      <c r="H19" s="28"/>
      <c r="I19" s="28"/>
      <c r="J19" s="28"/>
      <c r="K19" s="28"/>
      <c r="L19" s="2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13"/>
      <c r="AA19" s="19"/>
      <c r="AB19" s="19"/>
      <c r="AC19" s="13"/>
      <c r="AD19" s="29"/>
      <c r="AE19" s="29"/>
      <c r="AF19" s="29"/>
      <c r="AG19" s="29"/>
      <c r="AH19" s="23"/>
      <c r="AI19" s="23"/>
      <c r="AJ19" s="23"/>
      <c r="AK19" s="13"/>
      <c r="AL19" s="13"/>
      <c r="AM19" s="13"/>
      <c r="AN19" s="13"/>
      <c r="AO19" s="13"/>
      <c r="AP19" s="13"/>
      <c r="AQ19" s="13"/>
      <c r="AR19" s="30"/>
      <c r="AS19" s="30"/>
      <c r="AT19" s="30"/>
      <c r="AU19" s="30"/>
      <c r="AV19" s="30"/>
      <c r="AW19" s="30"/>
      <c r="AX19" s="82"/>
      <c r="AY19" s="11"/>
    </row>
    <row r="20" spans="1:51" ht="12.75" customHeight="1">
      <c r="A20" s="6"/>
      <c r="B20" s="32"/>
      <c r="C20" s="81"/>
      <c r="D20" s="19" t="s">
        <v>19</v>
      </c>
      <c r="E20" s="13"/>
      <c r="F20" s="133"/>
      <c r="G20" s="134"/>
      <c r="H20" s="134"/>
      <c r="I20" s="134"/>
      <c r="J20" s="134"/>
      <c r="K20" s="134"/>
      <c r="L20" s="134"/>
      <c r="M20" s="135"/>
      <c r="N20" s="13"/>
      <c r="O20" s="13"/>
      <c r="P20" s="13"/>
      <c r="Q20" s="13"/>
      <c r="R20" s="13"/>
      <c r="S20" s="13"/>
      <c r="T20" s="125" t="s">
        <v>20</v>
      </c>
      <c r="U20" s="126"/>
      <c r="V20" s="108"/>
      <c r="W20" s="109"/>
      <c r="X20" s="109"/>
      <c r="Y20" s="109"/>
      <c r="Z20" s="109"/>
      <c r="AA20" s="109"/>
      <c r="AB20" s="109"/>
      <c r="AC20" s="109"/>
      <c r="AD20" s="109"/>
      <c r="AE20" s="110"/>
      <c r="AF20" s="114" t="s">
        <v>11</v>
      </c>
      <c r="AG20" s="115"/>
      <c r="AH20" s="115"/>
      <c r="AI20" s="115"/>
      <c r="AJ20" s="115"/>
      <c r="AK20" s="116"/>
      <c r="AL20" s="141"/>
      <c r="AM20" s="142"/>
      <c r="AN20" s="142"/>
      <c r="AO20" s="142"/>
      <c r="AP20" s="142"/>
      <c r="AQ20" s="142"/>
      <c r="AR20" s="142"/>
      <c r="AS20" s="142"/>
      <c r="AT20" s="142"/>
      <c r="AU20" s="142"/>
      <c r="AV20" s="143"/>
      <c r="AW20" s="13"/>
      <c r="AX20" s="80"/>
      <c r="AY20" s="11"/>
    </row>
    <row r="21" spans="1:51" ht="14.25" customHeight="1" thickBot="1">
      <c r="A21" s="6"/>
      <c r="B21" s="32"/>
      <c r="C21" s="83"/>
      <c r="D21" s="84"/>
      <c r="E21" s="84"/>
      <c r="F21" s="84"/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4"/>
      <c r="AB21" s="86"/>
      <c r="AC21" s="84"/>
      <c r="AD21" s="84"/>
      <c r="AE21" s="84"/>
      <c r="AF21" s="84"/>
      <c r="AG21" s="84"/>
      <c r="AH21" s="87"/>
      <c r="AI21" s="87"/>
      <c r="AJ21" s="87"/>
      <c r="AK21" s="87"/>
      <c r="AL21" s="87"/>
      <c r="AM21" s="87"/>
      <c r="AN21" s="87"/>
      <c r="AO21" s="87"/>
      <c r="AP21" s="87"/>
      <c r="AQ21" s="84"/>
      <c r="AR21" s="84"/>
      <c r="AS21" s="84"/>
      <c r="AT21" s="84"/>
      <c r="AU21" s="84"/>
      <c r="AV21" s="84"/>
      <c r="AW21" s="84"/>
      <c r="AX21" s="88"/>
      <c r="AY21" s="11"/>
    </row>
    <row r="22" spans="1:51" ht="12" customHeight="1" thickBot="1">
      <c r="A22" s="6"/>
      <c r="B22" s="32"/>
      <c r="C22" s="36"/>
      <c r="D22" s="13"/>
      <c r="E22" s="13"/>
      <c r="F22" s="13"/>
      <c r="G22" s="1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3"/>
      <c r="AB22" s="19"/>
      <c r="AC22" s="13"/>
      <c r="AD22" s="14"/>
      <c r="AE22" s="13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37"/>
      <c r="AQ22" s="13"/>
      <c r="AR22" s="13"/>
      <c r="AS22" s="13"/>
      <c r="AT22" s="13"/>
      <c r="AU22" s="13"/>
      <c r="AV22" s="13"/>
      <c r="AW22" s="13"/>
      <c r="AX22" s="13"/>
      <c r="AY22" s="11"/>
    </row>
    <row r="23" spans="1:51" ht="12.75">
      <c r="A23" s="6"/>
      <c r="B23" s="32"/>
      <c r="C23" s="89" t="s">
        <v>23</v>
      </c>
      <c r="D23" s="152" t="s">
        <v>41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89"/>
      <c r="V23" s="197" t="s">
        <v>17</v>
      </c>
      <c r="W23" s="198"/>
      <c r="X23" s="198"/>
      <c r="Y23" s="198"/>
      <c r="Z23" s="199"/>
      <c r="AA23" s="13"/>
      <c r="AB23" s="36"/>
      <c r="AC23" s="36"/>
      <c r="AD23" s="89" t="s">
        <v>103</v>
      </c>
      <c r="AE23" s="152" t="s">
        <v>35</v>
      </c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89"/>
      <c r="AV23" s="194" t="s">
        <v>17</v>
      </c>
      <c r="AW23" s="195"/>
      <c r="AX23" s="196"/>
      <c r="AY23" s="11"/>
    </row>
    <row r="24" spans="1:51" ht="12.75">
      <c r="A24" s="6"/>
      <c r="B24" s="32"/>
      <c r="C24" s="90">
        <v>1</v>
      </c>
      <c r="D24" s="182" t="s">
        <v>28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75" t="s">
        <v>2</v>
      </c>
      <c r="V24" s="202"/>
      <c r="W24" s="202"/>
      <c r="X24" s="202"/>
      <c r="Y24" s="202"/>
      <c r="Z24" s="203"/>
      <c r="AA24" s="13"/>
      <c r="AB24" s="36"/>
      <c r="AC24" s="36"/>
      <c r="AD24" s="90">
        <v>29</v>
      </c>
      <c r="AE24" s="169" t="s">
        <v>61</v>
      </c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75" t="s">
        <v>3</v>
      </c>
      <c r="AV24" s="173"/>
      <c r="AW24" s="173"/>
      <c r="AX24" s="174"/>
      <c r="AY24" s="11"/>
    </row>
    <row r="25" spans="1:51" ht="12.75">
      <c r="A25" s="6"/>
      <c r="B25" s="32"/>
      <c r="C25" s="91" t="s">
        <v>40</v>
      </c>
      <c r="D25" s="200" t="s">
        <v>43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13"/>
      <c r="AB25" s="36"/>
      <c r="AC25" s="36"/>
      <c r="AD25" s="90">
        <v>30</v>
      </c>
      <c r="AE25" s="182" t="s">
        <v>99</v>
      </c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75" t="s">
        <v>3</v>
      </c>
      <c r="AV25" s="173"/>
      <c r="AW25" s="173"/>
      <c r="AX25" s="174"/>
      <c r="AY25" s="11"/>
    </row>
    <row r="26" spans="1:51" ht="12.75">
      <c r="A26" s="6"/>
      <c r="B26" s="32"/>
      <c r="C26" s="90">
        <v>2</v>
      </c>
      <c r="D26" s="182" t="s">
        <v>67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75" t="s">
        <v>2</v>
      </c>
      <c r="V26" s="173"/>
      <c r="W26" s="173"/>
      <c r="X26" s="173"/>
      <c r="Y26" s="173"/>
      <c r="Z26" s="174"/>
      <c r="AA26" s="13"/>
      <c r="AB26" s="36"/>
      <c r="AC26" s="36"/>
      <c r="AD26" s="92">
        <v>31</v>
      </c>
      <c r="AE26" s="169" t="s">
        <v>100</v>
      </c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75" t="s">
        <v>3</v>
      </c>
      <c r="AV26" s="173"/>
      <c r="AW26" s="173"/>
      <c r="AX26" s="174"/>
      <c r="AY26" s="11"/>
    </row>
    <row r="27" spans="1:51" ht="12.75">
      <c r="A27" s="6"/>
      <c r="B27" s="32"/>
      <c r="C27" s="90">
        <v>3</v>
      </c>
      <c r="D27" s="182" t="s">
        <v>66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75" t="s">
        <v>2</v>
      </c>
      <c r="V27" s="173"/>
      <c r="W27" s="173"/>
      <c r="X27" s="173"/>
      <c r="Y27" s="173"/>
      <c r="Z27" s="174"/>
      <c r="AA27" s="13"/>
      <c r="AB27" s="36"/>
      <c r="AC27" s="36"/>
      <c r="AD27" s="92">
        <v>32</v>
      </c>
      <c r="AE27" s="169" t="s">
        <v>68</v>
      </c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75" t="s">
        <v>2</v>
      </c>
      <c r="AV27" s="173"/>
      <c r="AW27" s="173"/>
      <c r="AX27" s="174"/>
      <c r="AY27" s="11"/>
    </row>
    <row r="28" spans="1:51" ht="12.75">
      <c r="A28" s="6"/>
      <c r="B28" s="32"/>
      <c r="C28" s="90">
        <v>4</v>
      </c>
      <c r="D28" s="181" t="s">
        <v>93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75" t="s">
        <v>3</v>
      </c>
      <c r="V28" s="179">
        <f>ABS(+V26+V27)</f>
        <v>0</v>
      </c>
      <c r="W28" s="179"/>
      <c r="X28" s="179"/>
      <c r="Y28" s="179"/>
      <c r="Z28" s="180"/>
      <c r="AA28" s="13"/>
      <c r="AB28" s="36"/>
      <c r="AC28" s="36"/>
      <c r="AD28" s="92">
        <v>33</v>
      </c>
      <c r="AE28" s="169" t="s">
        <v>69</v>
      </c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76" t="s">
        <v>2</v>
      </c>
      <c r="AV28" s="173"/>
      <c r="AW28" s="173"/>
      <c r="AX28" s="174"/>
      <c r="AY28" s="11"/>
    </row>
    <row r="29" spans="1:51" ht="12.75">
      <c r="A29" s="6"/>
      <c r="B29" s="32"/>
      <c r="C29" s="91" t="s">
        <v>42</v>
      </c>
      <c r="D29" s="200" t="s">
        <v>44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1"/>
      <c r="AA29" s="38"/>
      <c r="AB29" s="36"/>
      <c r="AC29" s="36"/>
      <c r="AD29" s="92">
        <v>34</v>
      </c>
      <c r="AE29" s="185" t="s">
        <v>57</v>
      </c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76" t="s">
        <v>3</v>
      </c>
      <c r="AV29" s="179">
        <f>ABS(+AV27+AV28)</f>
        <v>0</v>
      </c>
      <c r="AW29" s="179"/>
      <c r="AX29" s="180"/>
      <c r="AY29" s="11"/>
    </row>
    <row r="30" spans="1:51" ht="12.75">
      <c r="A30" s="6"/>
      <c r="B30" s="32"/>
      <c r="C30" s="90">
        <v>5</v>
      </c>
      <c r="D30" s="186" t="s">
        <v>92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75" t="s">
        <v>3</v>
      </c>
      <c r="V30" s="179">
        <f>ABS(IF((V24-V28)&gt;0,ABS((V24-V28)),0))</f>
        <v>0</v>
      </c>
      <c r="W30" s="179"/>
      <c r="X30" s="179"/>
      <c r="Y30" s="179"/>
      <c r="Z30" s="180"/>
      <c r="AA30" s="112">
        <f>IF((V32+V31)&lt;&gt;V30,"*","")</f>
      </c>
      <c r="AB30" s="36"/>
      <c r="AC30" s="111"/>
      <c r="AD30" s="92">
        <v>35</v>
      </c>
      <c r="AE30" s="169" t="s">
        <v>70</v>
      </c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76" t="s">
        <v>2</v>
      </c>
      <c r="AV30" s="173"/>
      <c r="AW30" s="173"/>
      <c r="AX30" s="174"/>
      <c r="AY30" s="11"/>
    </row>
    <row r="31" spans="1:51" ht="12.75">
      <c r="A31" s="6"/>
      <c r="B31" s="32"/>
      <c r="C31" s="90">
        <v>6</v>
      </c>
      <c r="D31" s="182" t="s">
        <v>112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75" t="s">
        <v>3</v>
      </c>
      <c r="V31" s="173"/>
      <c r="W31" s="173"/>
      <c r="X31" s="173"/>
      <c r="Y31" s="173"/>
      <c r="Z31" s="174"/>
      <c r="AA31" s="112">
        <f>IF((V32+V31)&lt;&gt;V30,"*","")</f>
      </c>
      <c r="AB31" s="36"/>
      <c r="AC31" s="36"/>
      <c r="AD31" s="92">
        <v>36</v>
      </c>
      <c r="AE31" s="169" t="s">
        <v>71</v>
      </c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76" t="s">
        <v>2</v>
      </c>
      <c r="AV31" s="192"/>
      <c r="AW31" s="192"/>
      <c r="AX31" s="193"/>
      <c r="AY31" s="11"/>
    </row>
    <row r="32" spans="1:51" ht="13.5" thickBot="1">
      <c r="A32" s="6"/>
      <c r="B32" s="32"/>
      <c r="C32" s="93">
        <v>7</v>
      </c>
      <c r="D32" s="154" t="s">
        <v>56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94" t="s">
        <v>3</v>
      </c>
      <c r="V32" s="155"/>
      <c r="W32" s="155"/>
      <c r="X32" s="155"/>
      <c r="Y32" s="155"/>
      <c r="Z32" s="156"/>
      <c r="AA32" s="113">
        <f>IF((V32+V31)&lt;&gt;V30,"*","")</f>
      </c>
      <c r="AB32" s="36"/>
      <c r="AC32" s="36"/>
      <c r="AD32" s="92">
        <v>37</v>
      </c>
      <c r="AE32" s="185" t="s">
        <v>108</v>
      </c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76" t="s">
        <v>3</v>
      </c>
      <c r="AV32" s="190">
        <f>ABS(+AV30+AV31)</f>
        <v>0</v>
      </c>
      <c r="AW32" s="190"/>
      <c r="AX32" s="191"/>
      <c r="AY32" s="11"/>
    </row>
    <row r="33" spans="1:51" ht="13.5" thickBot="1">
      <c r="A33" s="6"/>
      <c r="B33" s="99"/>
      <c r="C33" s="235">
        <f>IF((V32+V31)&lt;&gt;V30,"La sumatoria de las casillas 6 + 7 debe ser igual al valor de la casilla 5.","")</f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38"/>
      <c r="AB33" s="36"/>
      <c r="AC33" s="36"/>
      <c r="AD33" s="92">
        <v>38</v>
      </c>
      <c r="AE33" s="169" t="s">
        <v>72</v>
      </c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76" t="s">
        <v>2</v>
      </c>
      <c r="AV33" s="183">
        <f>ABS(+AV24*18%)</f>
        <v>0</v>
      </c>
      <c r="AW33" s="183"/>
      <c r="AX33" s="184"/>
      <c r="AY33" s="11"/>
    </row>
    <row r="34" spans="1:51" ht="12.75">
      <c r="A34" s="6"/>
      <c r="B34" s="32"/>
      <c r="C34" s="89" t="s">
        <v>106</v>
      </c>
      <c r="D34" s="152" t="s">
        <v>1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3"/>
      <c r="AA34" s="38"/>
      <c r="AB34" s="36"/>
      <c r="AC34" s="36"/>
      <c r="AD34" s="92">
        <v>39</v>
      </c>
      <c r="AE34" s="169" t="s">
        <v>97</v>
      </c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76" t="s">
        <v>2</v>
      </c>
      <c r="AV34" s="183">
        <f>ABS(+AV25*18%)</f>
        <v>0</v>
      </c>
      <c r="AW34" s="183"/>
      <c r="AX34" s="184"/>
      <c r="AY34" s="11"/>
    </row>
    <row r="35" spans="1:51" ht="12.75">
      <c r="A35" s="6"/>
      <c r="B35" s="32"/>
      <c r="C35" s="90">
        <v>8</v>
      </c>
      <c r="D35" s="182" t="s">
        <v>91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75" t="s">
        <v>2</v>
      </c>
      <c r="V35" s="183">
        <f>ABS(+V31*18%)</f>
        <v>0</v>
      </c>
      <c r="W35" s="183"/>
      <c r="X35" s="183"/>
      <c r="Y35" s="183"/>
      <c r="Z35" s="184"/>
      <c r="AA35" s="38"/>
      <c r="AB35" s="36"/>
      <c r="AC35" s="36"/>
      <c r="AD35" s="92">
        <v>40</v>
      </c>
      <c r="AE35" s="169" t="s">
        <v>98</v>
      </c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76" t="s">
        <v>2</v>
      </c>
      <c r="AV35" s="183">
        <f>ABS(+AV26*18%)*0.3</f>
        <v>0</v>
      </c>
      <c r="AW35" s="183"/>
      <c r="AX35" s="184"/>
      <c r="AY35" s="11"/>
    </row>
    <row r="36" spans="1:51" ht="12.75">
      <c r="A36" s="6"/>
      <c r="B36" s="32"/>
      <c r="C36" s="90">
        <v>9</v>
      </c>
      <c r="D36" s="182" t="s">
        <v>90</v>
      </c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75" t="s">
        <v>2</v>
      </c>
      <c r="V36" s="183">
        <f>ABS(+V32*8%)</f>
        <v>0</v>
      </c>
      <c r="W36" s="183"/>
      <c r="X36" s="183"/>
      <c r="Y36" s="183"/>
      <c r="Z36" s="184"/>
      <c r="AA36" s="38"/>
      <c r="AB36" s="36"/>
      <c r="AC36" s="36"/>
      <c r="AD36" s="92">
        <v>41</v>
      </c>
      <c r="AE36" s="169" t="s">
        <v>73</v>
      </c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76" t="s">
        <v>2</v>
      </c>
      <c r="AV36" s="183">
        <f>ABS(+AV27*18%)</f>
        <v>0</v>
      </c>
      <c r="AW36" s="183"/>
      <c r="AX36" s="184"/>
      <c r="AY36" s="11"/>
    </row>
    <row r="37" spans="1:51" ht="12.75" customHeight="1">
      <c r="A37" s="6"/>
      <c r="B37" s="32"/>
      <c r="C37" s="90">
        <v>10</v>
      </c>
      <c r="D37" s="186" t="s">
        <v>89</v>
      </c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75" t="s">
        <v>3</v>
      </c>
      <c r="V37" s="179">
        <f>ABS(+V35+V36)</f>
        <v>0</v>
      </c>
      <c r="W37" s="179"/>
      <c r="X37" s="179"/>
      <c r="Y37" s="179"/>
      <c r="Z37" s="180"/>
      <c r="AA37" s="38"/>
      <c r="AB37" s="36"/>
      <c r="AC37" s="36"/>
      <c r="AD37" s="92">
        <v>42</v>
      </c>
      <c r="AE37" s="169" t="s">
        <v>74</v>
      </c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76" t="s">
        <v>2</v>
      </c>
      <c r="AV37" s="183">
        <f>ABS(+AV28*8%)</f>
        <v>0</v>
      </c>
      <c r="AW37" s="183"/>
      <c r="AX37" s="184"/>
      <c r="AY37" s="11"/>
    </row>
    <row r="38" spans="1:51" ht="12.75" customHeight="1">
      <c r="A38" s="6"/>
      <c r="B38" s="32"/>
      <c r="C38" s="90">
        <v>11</v>
      </c>
      <c r="D38" s="182" t="s">
        <v>21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75" t="s">
        <v>2</v>
      </c>
      <c r="V38" s="173"/>
      <c r="W38" s="173"/>
      <c r="X38" s="173"/>
      <c r="Y38" s="173"/>
      <c r="Z38" s="174"/>
      <c r="AA38" s="38"/>
      <c r="AB38" s="36"/>
      <c r="AC38" s="36"/>
      <c r="AD38" s="92">
        <v>43</v>
      </c>
      <c r="AE38" s="185" t="s">
        <v>58</v>
      </c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76" t="s">
        <v>3</v>
      </c>
      <c r="AV38" s="179">
        <f>ABS(+AV36+AV37)</f>
        <v>0</v>
      </c>
      <c r="AW38" s="179"/>
      <c r="AX38" s="180"/>
      <c r="AY38" s="11"/>
    </row>
    <row r="39" spans="1:51" ht="12.75" customHeight="1">
      <c r="A39" s="6"/>
      <c r="B39" s="32"/>
      <c r="C39" s="90">
        <v>12</v>
      </c>
      <c r="D39" s="182" t="s">
        <v>22</v>
      </c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75" t="s">
        <v>2</v>
      </c>
      <c r="V39" s="173"/>
      <c r="W39" s="173"/>
      <c r="X39" s="173"/>
      <c r="Y39" s="173"/>
      <c r="Z39" s="174"/>
      <c r="AA39" s="38"/>
      <c r="AB39" s="36"/>
      <c r="AC39" s="36"/>
      <c r="AD39" s="92">
        <v>44</v>
      </c>
      <c r="AE39" s="169" t="s">
        <v>75</v>
      </c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76" t="s">
        <v>2</v>
      </c>
      <c r="AV39" s="183">
        <f>ABS(+AV30*18%)*0.75</f>
        <v>0</v>
      </c>
      <c r="AW39" s="183"/>
      <c r="AX39" s="184"/>
      <c r="AY39" s="11"/>
    </row>
    <row r="40" spans="1:51" ht="12.75" customHeight="1">
      <c r="A40" s="6"/>
      <c r="B40" s="32"/>
      <c r="C40" s="90">
        <v>13</v>
      </c>
      <c r="D40" s="182" t="s">
        <v>12</v>
      </c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75" t="s">
        <v>2</v>
      </c>
      <c r="V40" s="173"/>
      <c r="W40" s="173"/>
      <c r="X40" s="173"/>
      <c r="Y40" s="173"/>
      <c r="Z40" s="174"/>
      <c r="AA40" s="38"/>
      <c r="AB40" s="36"/>
      <c r="AC40" s="36"/>
      <c r="AD40" s="92">
        <v>45</v>
      </c>
      <c r="AE40" s="169" t="s">
        <v>76</v>
      </c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76" t="s">
        <v>2</v>
      </c>
      <c r="AV40" s="183">
        <f>ABS(+AV31*8%)*0.75</f>
        <v>0</v>
      </c>
      <c r="AW40" s="183"/>
      <c r="AX40" s="184"/>
      <c r="AY40" s="11"/>
    </row>
    <row r="41" spans="1:51" ht="12.75">
      <c r="A41" s="6"/>
      <c r="B41" s="32"/>
      <c r="C41" s="90">
        <v>14</v>
      </c>
      <c r="D41" s="186" t="s">
        <v>88</v>
      </c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75" t="s">
        <v>3</v>
      </c>
      <c r="V41" s="179">
        <f>ABS(+V38+V39+V40)</f>
        <v>0</v>
      </c>
      <c r="W41" s="179"/>
      <c r="X41" s="179"/>
      <c r="Y41" s="179"/>
      <c r="Z41" s="180"/>
      <c r="AA41" s="38"/>
      <c r="AB41" s="36"/>
      <c r="AC41" s="36"/>
      <c r="AD41" s="92">
        <v>46</v>
      </c>
      <c r="AE41" s="185" t="s">
        <v>59</v>
      </c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76" t="s">
        <v>3</v>
      </c>
      <c r="AV41" s="179">
        <f>ABS(+AV39+AV40)</f>
        <v>0</v>
      </c>
      <c r="AW41" s="179"/>
      <c r="AX41" s="180"/>
      <c r="AY41" s="11"/>
    </row>
    <row r="42" spans="1:51" ht="12.75">
      <c r="A42" s="6"/>
      <c r="B42" s="32"/>
      <c r="C42" s="90">
        <v>15</v>
      </c>
      <c r="D42" s="186" t="s">
        <v>87</v>
      </c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75" t="s">
        <v>3</v>
      </c>
      <c r="V42" s="179">
        <f>ABS(IF((V37-V41)&gt;0,((V37-V41)),0))</f>
        <v>0</v>
      </c>
      <c r="W42" s="179"/>
      <c r="X42" s="179"/>
      <c r="Y42" s="179"/>
      <c r="Z42" s="180"/>
      <c r="AA42" s="38"/>
      <c r="AB42" s="36"/>
      <c r="AC42" s="36"/>
      <c r="AD42" s="92">
        <v>47</v>
      </c>
      <c r="AE42" s="185" t="s">
        <v>77</v>
      </c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76" t="s">
        <v>3</v>
      </c>
      <c r="AV42" s="179">
        <f>ABS(+AV33+AV34+AV35+AV38+AV41)</f>
        <v>0</v>
      </c>
      <c r="AW42" s="179"/>
      <c r="AX42" s="180"/>
      <c r="AY42" s="11"/>
    </row>
    <row r="43" spans="1:51" ht="12.75">
      <c r="A43" s="6"/>
      <c r="B43" s="32"/>
      <c r="C43" s="90">
        <v>16</v>
      </c>
      <c r="D43" s="186" t="s">
        <v>86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75" t="s">
        <v>3</v>
      </c>
      <c r="V43" s="179">
        <f>ABS(IF((V37-V41)&lt;0,(V37-V41),0))</f>
        <v>0</v>
      </c>
      <c r="W43" s="179"/>
      <c r="X43" s="179"/>
      <c r="Y43" s="179"/>
      <c r="Z43" s="180"/>
      <c r="AA43" s="38"/>
      <c r="AB43" s="36"/>
      <c r="AC43" s="36"/>
      <c r="AD43" s="92">
        <v>48</v>
      </c>
      <c r="AE43" s="169" t="s">
        <v>52</v>
      </c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76" t="s">
        <v>14</v>
      </c>
      <c r="AV43" s="173"/>
      <c r="AW43" s="173"/>
      <c r="AX43" s="174"/>
      <c r="AY43" s="11"/>
    </row>
    <row r="44" spans="1:51" ht="12.75">
      <c r="A44" s="6"/>
      <c r="B44" s="32"/>
      <c r="C44" s="92">
        <v>17</v>
      </c>
      <c r="D44" s="185" t="s">
        <v>110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77" t="s">
        <v>111</v>
      </c>
      <c r="V44" s="177"/>
      <c r="W44" s="177"/>
      <c r="X44" s="177"/>
      <c r="Y44" s="177"/>
      <c r="Z44" s="178"/>
      <c r="AA44" s="38"/>
      <c r="AB44" s="36"/>
      <c r="AC44" s="36"/>
      <c r="AD44" s="92">
        <v>49</v>
      </c>
      <c r="AE44" s="169" t="s">
        <v>53</v>
      </c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76" t="s">
        <v>14</v>
      </c>
      <c r="AV44" s="173"/>
      <c r="AW44" s="173"/>
      <c r="AX44" s="174"/>
      <c r="AY44" s="11"/>
    </row>
    <row r="45" spans="1:51" ht="12.75">
      <c r="A45" s="6"/>
      <c r="B45" s="32"/>
      <c r="C45" s="90">
        <v>18</v>
      </c>
      <c r="D45" s="182" t="s">
        <v>13</v>
      </c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75" t="s">
        <v>14</v>
      </c>
      <c r="V45" s="173"/>
      <c r="W45" s="173"/>
      <c r="X45" s="173"/>
      <c r="Y45" s="173"/>
      <c r="Z45" s="174"/>
      <c r="AA45" s="38"/>
      <c r="AB45" s="36"/>
      <c r="AC45" s="36"/>
      <c r="AD45" s="92">
        <v>50</v>
      </c>
      <c r="AE45" s="185" t="s">
        <v>78</v>
      </c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76" t="s">
        <v>3</v>
      </c>
      <c r="AV45" s="179">
        <f>IF((AV42-AV43-AV44)&gt;0,ABS((AV42-AV43-AV44)),0)</f>
        <v>0</v>
      </c>
      <c r="AW45" s="179"/>
      <c r="AX45" s="180"/>
      <c r="AY45" s="11"/>
    </row>
    <row r="46" spans="1:51" ht="13.5" thickBot="1">
      <c r="A46" s="6"/>
      <c r="B46" s="32"/>
      <c r="C46" s="90">
        <v>19</v>
      </c>
      <c r="D46" s="188" t="s">
        <v>85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75" t="s">
        <v>14</v>
      </c>
      <c r="V46" s="173"/>
      <c r="W46" s="173"/>
      <c r="X46" s="173"/>
      <c r="Y46" s="173"/>
      <c r="Z46" s="174"/>
      <c r="AA46" s="38"/>
      <c r="AB46" s="36"/>
      <c r="AC46" s="36"/>
      <c r="AD46" s="95">
        <v>51</v>
      </c>
      <c r="AE46" s="165" t="s">
        <v>79</v>
      </c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96" t="s">
        <v>3</v>
      </c>
      <c r="AV46" s="150">
        <f>IF((AV42-AV43-AV44)&lt;0,ABS((AV42-AV43-AV44)),0)</f>
        <v>0</v>
      </c>
      <c r="AW46" s="150"/>
      <c r="AX46" s="151"/>
      <c r="AY46" s="11"/>
    </row>
    <row r="47" spans="1:51" ht="12" customHeight="1" thickBot="1">
      <c r="A47" s="6"/>
      <c r="B47" s="32"/>
      <c r="C47" s="90">
        <v>20</v>
      </c>
      <c r="D47" s="182" t="s">
        <v>84</v>
      </c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75" t="s">
        <v>14</v>
      </c>
      <c r="V47" s="173"/>
      <c r="W47" s="173"/>
      <c r="X47" s="173"/>
      <c r="Y47" s="173"/>
      <c r="Z47" s="174"/>
      <c r="AA47" s="38"/>
      <c r="AB47" s="36"/>
      <c r="AC47" s="36"/>
      <c r="AD47" s="39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1"/>
      <c r="AW47" s="41"/>
      <c r="AX47" s="41"/>
      <c r="AY47" s="11"/>
    </row>
    <row r="48" spans="1:51" ht="12" customHeight="1">
      <c r="A48" s="6"/>
      <c r="B48" s="32"/>
      <c r="C48" s="90">
        <v>21</v>
      </c>
      <c r="D48" s="182" t="s">
        <v>18</v>
      </c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75" t="s">
        <v>14</v>
      </c>
      <c r="V48" s="173"/>
      <c r="W48" s="173"/>
      <c r="X48" s="173"/>
      <c r="Y48" s="173"/>
      <c r="Z48" s="174"/>
      <c r="AA48" s="38"/>
      <c r="AB48" s="36"/>
      <c r="AC48" s="36"/>
      <c r="AD48" s="97" t="s">
        <v>104</v>
      </c>
      <c r="AE48" s="175" t="s">
        <v>4</v>
      </c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6"/>
      <c r="AY48" s="11"/>
    </row>
    <row r="49" spans="1:51" ht="12.75">
      <c r="A49" s="6"/>
      <c r="B49" s="32"/>
      <c r="C49" s="92">
        <v>22</v>
      </c>
      <c r="D49" s="185" t="s">
        <v>51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76" t="s">
        <v>2</v>
      </c>
      <c r="V49" s="177"/>
      <c r="W49" s="177"/>
      <c r="X49" s="177"/>
      <c r="Y49" s="177"/>
      <c r="Z49" s="178"/>
      <c r="AA49" s="38"/>
      <c r="AB49" s="36"/>
      <c r="AC49" s="36"/>
      <c r="AD49" s="92">
        <v>52</v>
      </c>
      <c r="AE49" s="169" t="s">
        <v>8</v>
      </c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75" t="s">
        <v>2</v>
      </c>
      <c r="AV49" s="173"/>
      <c r="AW49" s="173"/>
      <c r="AX49" s="174"/>
      <c r="AY49" s="11"/>
    </row>
    <row r="50" spans="1:51" ht="12.75">
      <c r="A50" s="6"/>
      <c r="B50" s="32"/>
      <c r="C50" s="90">
        <v>23</v>
      </c>
      <c r="D50" s="186" t="s">
        <v>109</v>
      </c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75" t="s">
        <v>3</v>
      </c>
      <c r="V50" s="179">
        <f>ABS(IF((V42-V44-V45-V46-V47-V48+V49)&gt;0,((V42-V44-V45-V46-V47-V48+V49)),0))</f>
        <v>0</v>
      </c>
      <c r="W50" s="179"/>
      <c r="X50" s="179"/>
      <c r="Y50" s="179"/>
      <c r="Z50" s="180"/>
      <c r="AA50" s="38"/>
      <c r="AB50" s="36"/>
      <c r="AC50" s="36"/>
      <c r="AD50" s="92">
        <v>53</v>
      </c>
      <c r="AE50" s="169" t="s">
        <v>6</v>
      </c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75" t="s">
        <v>2</v>
      </c>
      <c r="AV50" s="173"/>
      <c r="AW50" s="173"/>
      <c r="AX50" s="174"/>
      <c r="AY50" s="11"/>
    </row>
    <row r="51" spans="1:51" ht="13.5" thickBot="1">
      <c r="A51" s="6"/>
      <c r="B51" s="32"/>
      <c r="C51" s="93">
        <v>24</v>
      </c>
      <c r="D51" s="187" t="s">
        <v>83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94" t="s">
        <v>3</v>
      </c>
      <c r="V51" s="223">
        <f>ABS(IF((V43+V44+V45+V46+V47+V48-V49)&gt;=V42,((V43+V44+V45+V46+V47+V48-V49-V42)),0))</f>
        <v>0</v>
      </c>
      <c r="W51" s="223"/>
      <c r="X51" s="223"/>
      <c r="Y51" s="223"/>
      <c r="Z51" s="224"/>
      <c r="AA51" s="38"/>
      <c r="AB51" s="36"/>
      <c r="AC51" s="36"/>
      <c r="AD51" s="95">
        <v>54</v>
      </c>
      <c r="AE51" s="170" t="s">
        <v>7</v>
      </c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94" t="s">
        <v>2</v>
      </c>
      <c r="AV51" s="155"/>
      <c r="AW51" s="155"/>
      <c r="AX51" s="156"/>
      <c r="AY51" s="11"/>
    </row>
    <row r="52" spans="1:51" ht="13.5" customHeight="1" thickBot="1">
      <c r="A52" s="6"/>
      <c r="B52" s="32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38"/>
      <c r="AB52" s="36"/>
      <c r="AC52" s="36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1"/>
    </row>
    <row r="53" spans="1:51" ht="12.75">
      <c r="A53" s="6"/>
      <c r="B53" s="32"/>
      <c r="C53" s="89" t="s">
        <v>101</v>
      </c>
      <c r="D53" s="152" t="s">
        <v>4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3"/>
      <c r="AA53" s="38"/>
      <c r="AB53" s="36"/>
      <c r="AC53" s="36"/>
      <c r="AD53" s="97" t="s">
        <v>105</v>
      </c>
      <c r="AE53" s="175" t="s">
        <v>15</v>
      </c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6"/>
      <c r="AY53" s="11"/>
    </row>
    <row r="54" spans="1:51" ht="13.5" thickBot="1">
      <c r="A54" s="6"/>
      <c r="B54" s="32"/>
      <c r="C54" s="90">
        <v>25</v>
      </c>
      <c r="D54" s="182" t="s">
        <v>8</v>
      </c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75" t="s">
        <v>2</v>
      </c>
      <c r="V54" s="173"/>
      <c r="W54" s="173"/>
      <c r="X54" s="173"/>
      <c r="Y54" s="173"/>
      <c r="Z54" s="174"/>
      <c r="AA54" s="38"/>
      <c r="AB54" s="36"/>
      <c r="AC54" s="36"/>
      <c r="AD54" s="95">
        <v>55</v>
      </c>
      <c r="AE54" s="165" t="s">
        <v>80</v>
      </c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94" t="s">
        <v>3</v>
      </c>
      <c r="AV54" s="150">
        <f>ABS(+AV45+AV49+AV50+AV51)</f>
        <v>0</v>
      </c>
      <c r="AW54" s="150"/>
      <c r="AX54" s="151"/>
      <c r="AY54" s="11"/>
    </row>
    <row r="55" spans="1:51" ht="12" customHeight="1" thickBot="1">
      <c r="A55" s="6"/>
      <c r="B55" s="32"/>
      <c r="C55" s="90">
        <v>26</v>
      </c>
      <c r="D55" s="182" t="s">
        <v>6</v>
      </c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75" t="s">
        <v>2</v>
      </c>
      <c r="V55" s="173"/>
      <c r="W55" s="173"/>
      <c r="X55" s="173"/>
      <c r="Y55" s="173"/>
      <c r="Z55" s="174"/>
      <c r="AA55" s="38"/>
      <c r="AB55" s="42"/>
      <c r="AC55" s="36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1"/>
    </row>
    <row r="56" spans="1:51" ht="12" customHeight="1" thickBot="1">
      <c r="A56" s="6"/>
      <c r="B56" s="32"/>
      <c r="C56" s="93">
        <v>27</v>
      </c>
      <c r="D56" s="154" t="s">
        <v>7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94" t="s">
        <v>2</v>
      </c>
      <c r="V56" s="155"/>
      <c r="W56" s="155"/>
      <c r="X56" s="155"/>
      <c r="Y56" s="155"/>
      <c r="Z56" s="156"/>
      <c r="AA56" s="38"/>
      <c r="AB56" s="42"/>
      <c r="AC56" s="36"/>
      <c r="AD56" s="98">
        <v>56</v>
      </c>
      <c r="AE56" s="171" t="s">
        <v>81</v>
      </c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02" t="s">
        <v>3</v>
      </c>
      <c r="AV56" s="166">
        <f>ABS(+V59+AV54)</f>
        <v>0</v>
      </c>
      <c r="AW56" s="167"/>
      <c r="AX56" s="168"/>
      <c r="AY56" s="11"/>
    </row>
    <row r="57" spans="1:51" ht="14.25" customHeight="1" thickBot="1">
      <c r="A57" s="7"/>
      <c r="B57" s="16"/>
      <c r="C57" s="13"/>
      <c r="D57" s="13"/>
      <c r="E57" s="13"/>
      <c r="F57" s="13"/>
      <c r="G57" s="12"/>
      <c r="H57" s="1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/>
      <c r="V57" s="78"/>
      <c r="W57" s="78"/>
      <c r="X57" s="78"/>
      <c r="Y57" s="78"/>
      <c r="Z57" s="78"/>
      <c r="AA57" s="13"/>
      <c r="AB57" s="13"/>
      <c r="AC57" s="13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11"/>
    </row>
    <row r="58" spans="1:51" ht="12.75">
      <c r="A58" s="7"/>
      <c r="B58" s="16"/>
      <c r="C58" s="89" t="s">
        <v>102</v>
      </c>
      <c r="D58" s="152" t="s">
        <v>15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3"/>
      <c r="AA58" s="3"/>
      <c r="AB58" s="3"/>
      <c r="AC58" s="3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11"/>
    </row>
    <row r="59" spans="1:51" ht="13.5" thickBot="1">
      <c r="A59" s="7"/>
      <c r="B59" s="16"/>
      <c r="C59" s="93">
        <v>28</v>
      </c>
      <c r="D59" s="187" t="s">
        <v>82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94" t="s">
        <v>3</v>
      </c>
      <c r="V59" s="150">
        <f>ABS(+V50+V54+V55+V56)</f>
        <v>0</v>
      </c>
      <c r="W59" s="150"/>
      <c r="X59" s="150"/>
      <c r="Y59" s="150"/>
      <c r="Z59" s="151"/>
      <c r="AA59" s="3"/>
      <c r="AB59" s="3"/>
      <c r="AC59" s="3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11"/>
    </row>
    <row r="60" spans="1:51" ht="12.75">
      <c r="A60" s="8"/>
      <c r="B60" s="4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3"/>
      <c r="V60" s="2"/>
      <c r="W60" s="2"/>
      <c r="X60" s="2"/>
      <c r="Y60" s="2"/>
      <c r="Z60" s="2"/>
      <c r="AA60" s="3"/>
      <c r="AB60" s="3"/>
      <c r="AC60" s="13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164"/>
      <c r="AW60" s="164"/>
      <c r="AX60" s="164"/>
      <c r="AY60" s="11"/>
    </row>
    <row r="61" spans="1:51" ht="16.5" customHeight="1">
      <c r="A61" s="6"/>
      <c r="B61" s="32"/>
      <c r="C61" s="158" t="s">
        <v>30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1" t="s">
        <v>31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3"/>
      <c r="AY61" s="11"/>
    </row>
    <row r="62" spans="1:51" ht="19.5" customHeight="1">
      <c r="A62" s="6"/>
      <c r="B62" s="32"/>
      <c r="C62" s="100" t="s">
        <v>45</v>
      </c>
      <c r="D62" s="101"/>
      <c r="E62" s="101"/>
      <c r="F62" s="101"/>
      <c r="G62" s="101"/>
      <c r="H62" s="101"/>
      <c r="I62" s="101"/>
      <c r="J62" s="157" t="s">
        <v>46</v>
      </c>
      <c r="K62" s="157"/>
      <c r="L62" s="157"/>
      <c r="M62" s="157"/>
      <c r="N62" s="147"/>
      <c r="O62" s="147"/>
      <c r="P62" s="147"/>
      <c r="Q62" s="147"/>
      <c r="R62" s="147"/>
      <c r="S62" s="147"/>
      <c r="T62" s="148"/>
      <c r="U62" s="45"/>
      <c r="V62" s="46"/>
      <c r="W62" s="46"/>
      <c r="X62" s="46"/>
      <c r="Y62" s="46"/>
      <c r="Z62" s="46"/>
      <c r="AA62" s="43"/>
      <c r="AB62" s="47"/>
      <c r="AC62" s="43"/>
      <c r="AD62" s="43"/>
      <c r="AE62" s="43"/>
      <c r="AF62" s="43"/>
      <c r="AG62" s="48"/>
      <c r="AH62" s="49"/>
      <c r="AI62" s="43"/>
      <c r="AJ62" s="43"/>
      <c r="AK62" s="43"/>
      <c r="AL62" s="43"/>
      <c r="AM62" s="43"/>
      <c r="AN62" s="43"/>
      <c r="AO62" s="43"/>
      <c r="AP62" s="43"/>
      <c r="AQ62" s="48"/>
      <c r="AR62" s="50"/>
      <c r="AS62" s="50"/>
      <c r="AT62" s="50"/>
      <c r="AU62" s="50"/>
      <c r="AV62" s="50"/>
      <c r="AW62" s="50"/>
      <c r="AX62" s="51"/>
      <c r="AY62" s="11"/>
    </row>
    <row r="63" spans="1:51" ht="18" customHeight="1">
      <c r="A63" s="6"/>
      <c r="B63" s="32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9"/>
      <c r="U63" s="205" t="s">
        <v>32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6"/>
      <c r="AH63" s="204" t="s">
        <v>107</v>
      </c>
      <c r="AI63" s="205"/>
      <c r="AJ63" s="205"/>
      <c r="AK63" s="205"/>
      <c r="AL63" s="205"/>
      <c r="AM63" s="205"/>
      <c r="AN63" s="205"/>
      <c r="AO63" s="205"/>
      <c r="AP63" s="205"/>
      <c r="AQ63" s="206"/>
      <c r="AR63" s="204" t="s">
        <v>33</v>
      </c>
      <c r="AS63" s="205"/>
      <c r="AT63" s="205"/>
      <c r="AU63" s="205"/>
      <c r="AV63" s="205"/>
      <c r="AW63" s="205"/>
      <c r="AX63" s="206"/>
      <c r="AY63" s="11"/>
    </row>
    <row r="64" spans="1:51" ht="12.75" customHeight="1">
      <c r="A64" s="6"/>
      <c r="B64" s="32"/>
      <c r="C64" s="207" t="s">
        <v>47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9"/>
      <c r="U64" s="213"/>
      <c r="V64" s="136"/>
      <c r="W64" s="136"/>
      <c r="X64" s="214"/>
      <c r="Y64" s="213"/>
      <c r="Z64" s="136"/>
      <c r="AA64" s="136"/>
      <c r="AB64" s="136"/>
      <c r="AC64" s="214"/>
      <c r="AD64" s="218"/>
      <c r="AE64" s="115"/>
      <c r="AF64" s="115"/>
      <c r="AG64" s="219"/>
      <c r="AH64" s="52"/>
      <c r="AI64" s="18"/>
      <c r="AJ64" s="18"/>
      <c r="AK64" s="18"/>
      <c r="AL64" s="18"/>
      <c r="AM64" s="18"/>
      <c r="AN64" s="18"/>
      <c r="AO64" s="18"/>
      <c r="AP64" s="18"/>
      <c r="AQ64" s="53"/>
      <c r="AR64" s="218"/>
      <c r="AS64" s="54"/>
      <c r="AT64" s="115"/>
      <c r="AU64" s="219"/>
      <c r="AV64" s="218"/>
      <c r="AW64" s="115"/>
      <c r="AX64" s="219"/>
      <c r="AY64" s="11"/>
    </row>
    <row r="65" spans="1:51" ht="15.75" customHeight="1">
      <c r="A65" s="6"/>
      <c r="B65" s="32"/>
      <c r="C65" s="210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2"/>
      <c r="U65" s="213"/>
      <c r="V65" s="136"/>
      <c r="W65" s="136"/>
      <c r="X65" s="214"/>
      <c r="Y65" s="213"/>
      <c r="Z65" s="136"/>
      <c r="AA65" s="136"/>
      <c r="AB65" s="136"/>
      <c r="AC65" s="214"/>
      <c r="AD65" s="218"/>
      <c r="AE65" s="115"/>
      <c r="AF65" s="115"/>
      <c r="AG65" s="219"/>
      <c r="AH65" s="225"/>
      <c r="AI65" s="226"/>
      <c r="AJ65" s="226"/>
      <c r="AK65" s="226"/>
      <c r="AL65" s="226"/>
      <c r="AM65" s="226"/>
      <c r="AN65" s="226"/>
      <c r="AO65" s="226"/>
      <c r="AP65" s="226"/>
      <c r="AQ65" s="227"/>
      <c r="AR65" s="218"/>
      <c r="AS65" s="54"/>
      <c r="AT65" s="115"/>
      <c r="AU65" s="219"/>
      <c r="AV65" s="218"/>
      <c r="AW65" s="115"/>
      <c r="AX65" s="219"/>
      <c r="AY65" s="11"/>
    </row>
    <row r="66" spans="1:51" ht="12.75">
      <c r="A66" s="6"/>
      <c r="B66" s="32"/>
      <c r="C66" s="210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2"/>
      <c r="U66" s="215"/>
      <c r="V66" s="216"/>
      <c r="W66" s="216"/>
      <c r="X66" s="217"/>
      <c r="Y66" s="215"/>
      <c r="Z66" s="216"/>
      <c r="AA66" s="216"/>
      <c r="AB66" s="216"/>
      <c r="AC66" s="217"/>
      <c r="AD66" s="220"/>
      <c r="AE66" s="221"/>
      <c r="AF66" s="221"/>
      <c r="AG66" s="222"/>
      <c r="AH66" s="228"/>
      <c r="AI66" s="229"/>
      <c r="AJ66" s="229"/>
      <c r="AK66" s="229"/>
      <c r="AL66" s="229"/>
      <c r="AM66" s="229"/>
      <c r="AN66" s="229"/>
      <c r="AO66" s="229"/>
      <c r="AP66" s="229"/>
      <c r="AQ66" s="230"/>
      <c r="AR66" s="220"/>
      <c r="AS66" s="55"/>
      <c r="AT66" s="221"/>
      <c r="AU66" s="222"/>
      <c r="AV66" s="220"/>
      <c r="AW66" s="221"/>
      <c r="AX66" s="222"/>
      <c r="AY66" s="11"/>
    </row>
    <row r="67" spans="1:51" ht="13.5" customHeight="1">
      <c r="A67" s="6"/>
      <c r="B67" s="32"/>
      <c r="C67" s="210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2"/>
      <c r="U67" s="49"/>
      <c r="V67" s="13"/>
      <c r="W67" s="13"/>
      <c r="X67" s="13"/>
      <c r="Y67" s="13"/>
      <c r="Z67" s="13"/>
      <c r="AA67" s="13"/>
      <c r="AB67" s="13"/>
      <c r="AC67" s="13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54"/>
      <c r="AY67" s="11"/>
    </row>
    <row r="68" spans="1:51" ht="10.5" customHeight="1">
      <c r="A68" s="6"/>
      <c r="B68" s="32"/>
      <c r="C68" s="210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56"/>
      <c r="V68" s="13"/>
      <c r="W68" s="57"/>
      <c r="X68" s="13"/>
      <c r="Y68" s="13"/>
      <c r="Z68" s="57"/>
      <c r="AA68" s="3"/>
      <c r="AB68" s="3"/>
      <c r="AC68" s="13"/>
      <c r="AD68" s="3"/>
      <c r="AE68" s="3"/>
      <c r="AF68" s="3"/>
      <c r="AG68" s="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58"/>
      <c r="AY68" s="11"/>
    </row>
    <row r="69" spans="1:51" ht="12" customHeight="1">
      <c r="A69" s="6"/>
      <c r="B69" s="32"/>
      <c r="C69" s="210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2"/>
      <c r="U69" s="56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58"/>
      <c r="AY69" s="11"/>
    </row>
    <row r="70" spans="1:51" ht="14.25" customHeight="1">
      <c r="A70" s="6"/>
      <c r="B70" s="32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56"/>
      <c r="V70" s="13"/>
      <c r="W70" s="3"/>
      <c r="X70" s="14"/>
      <c r="Y70" s="14"/>
      <c r="Z70" s="14"/>
      <c r="AA70" s="14"/>
      <c r="AB70" s="14"/>
      <c r="AC70" s="14"/>
      <c r="AD70" s="14"/>
      <c r="AE70" s="13"/>
      <c r="AF70" s="3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"/>
      <c r="AS70" s="13"/>
      <c r="AT70" s="13"/>
      <c r="AU70" s="13"/>
      <c r="AV70" s="13"/>
      <c r="AW70" s="13"/>
      <c r="AX70" s="58"/>
      <c r="AY70" s="11"/>
    </row>
    <row r="71" spans="1:51" ht="12.75">
      <c r="A71" s="6"/>
      <c r="B71" s="32"/>
      <c r="C71" s="59"/>
      <c r="D71" s="232"/>
      <c r="E71" s="232"/>
      <c r="F71" s="232"/>
      <c r="G71" s="60"/>
      <c r="H71" s="60"/>
      <c r="I71" s="232"/>
      <c r="J71" s="232"/>
      <c r="K71" s="232"/>
      <c r="L71" s="232"/>
      <c r="M71" s="232"/>
      <c r="N71" s="232"/>
      <c r="O71" s="232"/>
      <c r="P71" s="62"/>
      <c r="Q71" s="62"/>
      <c r="R71" s="62"/>
      <c r="S71" s="62"/>
      <c r="T71" s="61"/>
      <c r="U71" s="63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15"/>
      <c r="AS71" s="15"/>
      <c r="AT71" s="15"/>
      <c r="AU71" s="15"/>
      <c r="AV71" s="15"/>
      <c r="AW71" s="13"/>
      <c r="AX71" s="58"/>
      <c r="AY71" s="11"/>
    </row>
    <row r="72" spans="1:51" ht="12.75" customHeight="1">
      <c r="A72" s="6"/>
      <c r="B72" s="32"/>
      <c r="C72" s="59"/>
      <c r="D72" s="231"/>
      <c r="E72" s="231"/>
      <c r="F72" s="231"/>
      <c r="G72" s="60"/>
      <c r="H72" s="60"/>
      <c r="I72" s="231"/>
      <c r="J72" s="231"/>
      <c r="K72" s="231"/>
      <c r="L72" s="231"/>
      <c r="M72" s="231"/>
      <c r="N72" s="231"/>
      <c r="O72" s="231"/>
      <c r="P72" s="64"/>
      <c r="Q72" s="64"/>
      <c r="R72" s="64"/>
      <c r="S72" s="64"/>
      <c r="T72" s="61"/>
      <c r="U72" s="56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13"/>
      <c r="AS72" s="13"/>
      <c r="AT72" s="13"/>
      <c r="AU72" s="13"/>
      <c r="AV72" s="13"/>
      <c r="AW72" s="13"/>
      <c r="AX72" s="58"/>
      <c r="AY72" s="11"/>
    </row>
    <row r="73" spans="1:51" ht="12.75">
      <c r="A73" s="9"/>
      <c r="B73" s="65"/>
      <c r="C73" s="59"/>
      <c r="D73" s="205" t="s">
        <v>55</v>
      </c>
      <c r="E73" s="205"/>
      <c r="F73" s="205"/>
      <c r="G73" s="60"/>
      <c r="H73" s="60"/>
      <c r="I73" s="205" t="s">
        <v>54</v>
      </c>
      <c r="J73" s="205"/>
      <c r="K73" s="205"/>
      <c r="L73" s="205"/>
      <c r="M73" s="205"/>
      <c r="N73" s="205"/>
      <c r="O73" s="205"/>
      <c r="P73" s="66"/>
      <c r="Q73" s="66"/>
      <c r="R73" s="66"/>
      <c r="S73" s="66"/>
      <c r="T73" s="60"/>
      <c r="U73" s="56"/>
      <c r="V73" s="13"/>
      <c r="W73" s="13"/>
      <c r="X73" s="3"/>
      <c r="Y73" s="13"/>
      <c r="Z73" s="3"/>
      <c r="AA73" s="3"/>
      <c r="AB73" s="13"/>
      <c r="AC73" s="13"/>
      <c r="AD73" s="57"/>
      <c r="AE73" s="57"/>
      <c r="AF73" s="57"/>
      <c r="AG73" s="13"/>
      <c r="AH73" s="205" t="s">
        <v>94</v>
      </c>
      <c r="AI73" s="205"/>
      <c r="AJ73" s="205"/>
      <c r="AK73" s="205"/>
      <c r="AL73" s="205"/>
      <c r="AM73" s="205"/>
      <c r="AN73" s="205"/>
      <c r="AO73" s="205"/>
      <c r="AP73" s="205"/>
      <c r="AQ73" s="13"/>
      <c r="AR73" s="13"/>
      <c r="AS73" s="13"/>
      <c r="AT73" s="57"/>
      <c r="AU73" s="57"/>
      <c r="AV73" s="13"/>
      <c r="AW73" s="13"/>
      <c r="AX73" s="58"/>
      <c r="AY73" s="11"/>
    </row>
    <row r="74" spans="1:51" ht="12.75" customHeight="1">
      <c r="A74" s="10"/>
      <c r="B74" s="67"/>
      <c r="C74" s="68"/>
      <c r="D74" s="233"/>
      <c r="E74" s="233"/>
      <c r="F74" s="233"/>
      <c r="G74" s="69"/>
      <c r="H74" s="70"/>
      <c r="I74" s="233"/>
      <c r="J74" s="233"/>
      <c r="K74" s="233"/>
      <c r="L74" s="233"/>
      <c r="M74" s="233"/>
      <c r="N74" s="233"/>
      <c r="O74" s="233"/>
      <c r="P74" s="69"/>
      <c r="Q74" s="69"/>
      <c r="R74" s="69"/>
      <c r="S74" s="69"/>
      <c r="T74" s="71"/>
      <c r="U74" s="68"/>
      <c r="V74" s="71"/>
      <c r="W74" s="69"/>
      <c r="X74" s="69"/>
      <c r="Y74" s="69"/>
      <c r="Z74" s="70"/>
      <c r="AA74" s="72"/>
      <c r="AB74" s="72"/>
      <c r="AC74" s="72"/>
      <c r="AD74" s="73"/>
      <c r="AE74" s="73"/>
      <c r="AF74" s="73"/>
      <c r="AG74" s="234" t="s">
        <v>95</v>
      </c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72"/>
      <c r="AS74" s="72"/>
      <c r="AT74" s="72"/>
      <c r="AU74" s="72"/>
      <c r="AV74" s="72"/>
      <c r="AW74" s="72"/>
      <c r="AX74" s="74"/>
      <c r="AY74" s="11"/>
    </row>
    <row r="75" spans="2:51" ht="12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="5" customFormat="1" ht="4.5" customHeight="1"/>
  </sheetData>
  <sheetProtection password="C847" sheet="1" formatCells="0" selectLockedCells="1"/>
  <mergeCells count="182">
    <mergeCell ref="C33:N33"/>
    <mergeCell ref="O33:Z33"/>
    <mergeCell ref="D73:F73"/>
    <mergeCell ref="I73:O73"/>
    <mergeCell ref="AH73:AP73"/>
    <mergeCell ref="C63:T63"/>
    <mergeCell ref="AH63:AQ63"/>
    <mergeCell ref="D37:T37"/>
    <mergeCell ref="V37:Z37"/>
    <mergeCell ref="D36:T36"/>
    <mergeCell ref="D72:F72"/>
    <mergeCell ref="I72:O72"/>
    <mergeCell ref="I71:O71"/>
    <mergeCell ref="D74:F74"/>
    <mergeCell ref="I74:O74"/>
    <mergeCell ref="AG74:AQ74"/>
    <mergeCell ref="AG70:AQ71"/>
    <mergeCell ref="D71:F71"/>
    <mergeCell ref="D50:T50"/>
    <mergeCell ref="D51:T51"/>
    <mergeCell ref="V51:Z51"/>
    <mergeCell ref="AV64:AX66"/>
    <mergeCell ref="AH65:AQ66"/>
    <mergeCell ref="U63:AG63"/>
    <mergeCell ref="AT64:AU66"/>
    <mergeCell ref="AR63:AX63"/>
    <mergeCell ref="C64:T69"/>
    <mergeCell ref="U64:X66"/>
    <mergeCell ref="Y64:AC66"/>
    <mergeCell ref="AD64:AG66"/>
    <mergeCell ref="AR64:AR66"/>
    <mergeCell ref="AE24:AT24"/>
    <mergeCell ref="D32:T32"/>
    <mergeCell ref="V32:Z32"/>
    <mergeCell ref="AE29:AT29"/>
    <mergeCell ref="AE30:AT30"/>
    <mergeCell ref="D31:T31"/>
    <mergeCell ref="V31:Z31"/>
    <mergeCell ref="D25:Z25"/>
    <mergeCell ref="V24:Z24"/>
    <mergeCell ref="AV31:AX31"/>
    <mergeCell ref="AE32:AT32"/>
    <mergeCell ref="AV23:AX23"/>
    <mergeCell ref="AE31:AT31"/>
    <mergeCell ref="V28:Z28"/>
    <mergeCell ref="AV25:AX25"/>
    <mergeCell ref="V23:Z23"/>
    <mergeCell ref="D29:Z29"/>
    <mergeCell ref="D30:T30"/>
    <mergeCell ref="D24:T24"/>
    <mergeCell ref="AL20:AV20"/>
    <mergeCell ref="AV26:AX26"/>
    <mergeCell ref="AE33:AT33"/>
    <mergeCell ref="AV29:AX29"/>
    <mergeCell ref="AV27:AX27"/>
    <mergeCell ref="AV32:AX32"/>
    <mergeCell ref="AV28:AX28"/>
    <mergeCell ref="AV33:AX33"/>
    <mergeCell ref="AV24:AX24"/>
    <mergeCell ref="AE25:AT25"/>
    <mergeCell ref="D46:T46"/>
    <mergeCell ref="D48:T48"/>
    <mergeCell ref="D45:T45"/>
    <mergeCell ref="AF22:AO22"/>
    <mergeCell ref="D23:U23"/>
    <mergeCell ref="AE23:AU23"/>
    <mergeCell ref="V27:Z27"/>
    <mergeCell ref="V26:Z26"/>
    <mergeCell ref="D26:T26"/>
    <mergeCell ref="D27:T27"/>
    <mergeCell ref="D49:T49"/>
    <mergeCell ref="V55:Z55"/>
    <mergeCell ref="D59:T59"/>
    <mergeCell ref="D55:T55"/>
    <mergeCell ref="V59:Z59"/>
    <mergeCell ref="AV44:AX44"/>
    <mergeCell ref="D47:T47"/>
    <mergeCell ref="D53:Z53"/>
    <mergeCell ref="D54:T54"/>
    <mergeCell ref="V54:Z54"/>
    <mergeCell ref="V50:Z50"/>
    <mergeCell ref="AE48:AX48"/>
    <mergeCell ref="AV46:AX46"/>
    <mergeCell ref="V46:Z46"/>
    <mergeCell ref="AE41:AT41"/>
    <mergeCell ref="AE46:AT46"/>
    <mergeCell ref="V43:Z43"/>
    <mergeCell ref="AV41:AX41"/>
    <mergeCell ref="V42:Z42"/>
    <mergeCell ref="V45:Z45"/>
    <mergeCell ref="D44:T44"/>
    <mergeCell ref="AV37:AX37"/>
    <mergeCell ref="AV38:AX38"/>
    <mergeCell ref="AV35:AX35"/>
    <mergeCell ref="AE34:AT34"/>
    <mergeCell ref="AV30:AX30"/>
    <mergeCell ref="D34:Z34"/>
    <mergeCell ref="AV34:AX34"/>
    <mergeCell ref="AE37:AT37"/>
    <mergeCell ref="AE38:AT38"/>
    <mergeCell ref="V39:Z39"/>
    <mergeCell ref="AE35:AT35"/>
    <mergeCell ref="D38:T38"/>
    <mergeCell ref="V35:Z35"/>
    <mergeCell ref="D43:T43"/>
    <mergeCell ref="D42:T42"/>
    <mergeCell ref="AE36:AT36"/>
    <mergeCell ref="D35:T35"/>
    <mergeCell ref="D41:T41"/>
    <mergeCell ref="V36:Z36"/>
    <mergeCell ref="AE26:AT26"/>
    <mergeCell ref="AE27:AT27"/>
    <mergeCell ref="V47:Z47"/>
    <mergeCell ref="V38:Z38"/>
    <mergeCell ref="AE43:AT43"/>
    <mergeCell ref="AE44:AT44"/>
    <mergeCell ref="AE45:AT45"/>
    <mergeCell ref="V41:Z41"/>
    <mergeCell ref="AE42:AT42"/>
    <mergeCell ref="AE40:AT40"/>
    <mergeCell ref="D28:T28"/>
    <mergeCell ref="D40:T40"/>
    <mergeCell ref="V40:Z40"/>
    <mergeCell ref="D39:T39"/>
    <mergeCell ref="AE28:AT28"/>
    <mergeCell ref="AV39:AX39"/>
    <mergeCell ref="AE39:AT39"/>
    <mergeCell ref="AV36:AX36"/>
    <mergeCell ref="V30:Z30"/>
    <mergeCell ref="AV40:AX40"/>
    <mergeCell ref="AV49:AX49"/>
    <mergeCell ref="V48:Z48"/>
    <mergeCell ref="V44:Z44"/>
    <mergeCell ref="AE49:AT49"/>
    <mergeCell ref="AV42:AX42"/>
    <mergeCell ref="V49:Z49"/>
    <mergeCell ref="AV43:AX43"/>
    <mergeCell ref="AV45:AX45"/>
    <mergeCell ref="AV51:AX51"/>
    <mergeCell ref="AE50:AT50"/>
    <mergeCell ref="AE51:AT51"/>
    <mergeCell ref="AE56:AT56"/>
    <mergeCell ref="AV50:AX50"/>
    <mergeCell ref="AD55:AX55"/>
    <mergeCell ref="AE53:AX53"/>
    <mergeCell ref="J62:M62"/>
    <mergeCell ref="C61:T61"/>
    <mergeCell ref="U61:AX61"/>
    <mergeCell ref="C52:Z52"/>
    <mergeCell ref="AV60:AX60"/>
    <mergeCell ref="AE54:AT54"/>
    <mergeCell ref="AV56:AX56"/>
    <mergeCell ref="F17:K17"/>
    <mergeCell ref="T20:U20"/>
    <mergeCell ref="AI15:AJ15"/>
    <mergeCell ref="F13:J13"/>
    <mergeCell ref="N62:T62"/>
    <mergeCell ref="AD52:AX52"/>
    <mergeCell ref="AV54:AX54"/>
    <mergeCell ref="D58:Z58"/>
    <mergeCell ref="D56:T56"/>
    <mergeCell ref="V56:Z56"/>
    <mergeCell ref="AV5:AX7"/>
    <mergeCell ref="D13:E13"/>
    <mergeCell ref="L17:P17"/>
    <mergeCell ref="AF17:AK17"/>
    <mergeCell ref="F20:M20"/>
    <mergeCell ref="AF13:AH13"/>
    <mergeCell ref="I14:J14"/>
    <mergeCell ref="W14:AB15"/>
    <mergeCell ref="AL17:AV17"/>
    <mergeCell ref="M14:Q14"/>
    <mergeCell ref="AF20:AK20"/>
    <mergeCell ref="Q17:AE17"/>
    <mergeCell ref="C7:D7"/>
    <mergeCell ref="D11:AX11"/>
    <mergeCell ref="AL14:AP15"/>
    <mergeCell ref="AD14:AH15"/>
    <mergeCell ref="H15:I15"/>
    <mergeCell ref="M15:O15"/>
    <mergeCell ref="S13:Z13"/>
    <mergeCell ref="M13:R13"/>
  </mergeCells>
  <dataValidations count="3">
    <dataValidation allowBlank="1" showInputMessage="1" showErrorMessage="1" promptTitle="Aviso" prompt="La sumatoria de las casillas 6+7 debe ser igual al valor de la casilla 5" sqref="V31:Z31 V32:Z32"/>
    <dataValidation type="whole" operator="notEqual" allowBlank="1" showInputMessage="1" showErrorMessage="1" sqref="V30:Z30">
      <formula1>AC30</formula1>
    </dataValidation>
    <dataValidation type="textLength" operator="equal" showErrorMessage="1" promptTitle="Asdasd" prompt="asdasdasd" errorTitle="asdasd" error="asdasd" sqref="AA32">
      <formula1>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scale="56" r:id="rId2"/>
  <ignoredErrors>
    <ignoredError sqref="AV3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Apoyo al Usuario</dc:creator>
  <cp:keywords/>
  <dc:description/>
  <cp:lastModifiedBy>Franklin A Rijo F</cp:lastModifiedBy>
  <cp:lastPrinted>2012-12-19T13:58:19Z</cp:lastPrinted>
  <dcterms:created xsi:type="dcterms:W3CDTF">2004-10-12T14:47:45Z</dcterms:created>
  <dcterms:modified xsi:type="dcterms:W3CDTF">2013-01-02T14:38:10Z</dcterms:modified>
  <cp:category/>
  <cp:version/>
  <cp:contentType/>
  <cp:contentStatus/>
</cp:coreProperties>
</file>